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7_5_2022 Tú\1. PHÒNG TCKT\1.1 QUẢN LÝ TÀI SẢN VIỆN\2026 TSCĐ&amp;CCDC\Thanh lý TSCĐ 2026\"/>
    </mc:Choice>
  </mc:AlternateContent>
  <xr:revisionPtr revIDLastSave="0" documentId="8_{0F4FD03B-A65D-4A60-8B7E-1728EF5F2E02}" xr6:coauthVersionLast="47" xr6:coauthVersionMax="47" xr10:uidLastSave="{00000000-0000-0000-0000-000000000000}"/>
  <bookViews>
    <workbookView xWindow="-120" yWindow="-120" windowWidth="21840" windowHeight="13140" xr2:uid="{6E278C7E-7247-4AF2-A20F-580BD6C020EA}"/>
  </bookViews>
  <sheets>
    <sheet name="TSCĐ T.LÝ " sheetId="1" r:id="rId1"/>
  </sheets>
  <externalReferences>
    <externalReference r:id="rId2"/>
  </externalReferences>
  <definedNames>
    <definedName name="_xlnm._FilterDatabase" localSheetId="0" hidden="1">'TSCĐ T.LÝ '!$A$10:$V$94</definedName>
    <definedName name="BGĐ">#REF!</definedName>
    <definedName name="CCNTMTK">#REF!</definedName>
    <definedName name="CĐHATDCN">#REF!</definedName>
    <definedName name="CNTTTT">#REF!</definedName>
    <definedName name="CTXH">#REF!</definedName>
    <definedName name="D">#REF!</definedName>
    <definedName name="DD">#REF!</definedName>
    <definedName name="ĐD">#REF!</definedName>
    <definedName name="ĐTNCKH">#REF!</definedName>
    <definedName name="HCQT">#REF!</definedName>
    <definedName name="KBĐK">#REF!</definedName>
    <definedName name="KHTH">#REF!</definedName>
    <definedName name="KSNK">#REF!</definedName>
    <definedName name="NCXK">#REF!</definedName>
    <definedName name="NTH">#REF!</definedName>
    <definedName name="NTHCCDS">#REF!</definedName>
    <definedName name="NUB">#REF!</definedName>
    <definedName name="_xlnm.Print_Titles" localSheetId="0">'TSCĐ T.LÝ '!$7:$9</definedName>
    <definedName name="QLCL">#REF!</definedName>
    <definedName name="SACTHUOC">#REF!</definedName>
    <definedName name="SANXUAT">#REF!</definedName>
    <definedName name="TCCB">#REF!</definedName>
    <definedName name="TCKT">#REF!</definedName>
    <definedName name="THUCNGHIEM">#REF!</definedName>
    <definedName name="TN">#REF!</definedName>
    <definedName name="TOSOCHE">#REF!</definedName>
    <definedName name="TOTHANHPHAM">#REF!</definedName>
    <definedName name="TOTHUOC">#REF!</definedName>
    <definedName name="TTP">#REF!</definedName>
    <definedName name="VLTLPHCN">#REF!</definedName>
    <definedName name="VTTBYT">#REF!</definedName>
    <definedName name="X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95" i="1" l="1"/>
  <c r="L95" i="1"/>
  <c r="K95" i="1"/>
  <c r="W11" i="1"/>
  <c r="A12" i="1" s="1"/>
  <c r="W12" i="1" l="1"/>
  <c r="A13" i="1" s="1"/>
  <c r="W13" i="1" s="1"/>
  <c r="A14" i="1" s="1"/>
  <c r="W14" i="1" l="1"/>
  <c r="A15" i="1" s="1"/>
  <c r="W15" i="1" l="1"/>
  <c r="A16" i="1" s="1"/>
  <c r="W16" i="1" l="1"/>
  <c r="A17" i="1" s="1"/>
  <c r="W17" i="1" l="1"/>
  <c r="A18" i="1" s="1"/>
  <c r="W18" i="1" s="1"/>
  <c r="A19" i="1" s="1"/>
  <c r="W19" i="1" l="1"/>
  <c r="A20" i="1" s="1"/>
  <c r="W20" i="1" s="1"/>
  <c r="A21" i="1" s="1"/>
  <c r="W21" i="1" s="1"/>
  <c r="A22" i="1" s="1"/>
  <c r="W22" i="1" s="1"/>
  <c r="A23" i="1" s="1"/>
  <c r="W23" i="1" s="1"/>
  <c r="A24" i="1" s="1"/>
  <c r="W24" i="1" s="1"/>
  <c r="A25" i="1" s="1"/>
  <c r="W25" i="1" s="1"/>
  <c r="A26" i="1" s="1"/>
  <c r="W26" i="1" s="1"/>
  <c r="A27" i="1" s="1"/>
  <c r="W27" i="1" s="1"/>
  <c r="A28" i="1" s="1"/>
  <c r="W28" i="1" s="1"/>
  <c r="A29" i="1" s="1"/>
  <c r="W29" i="1" s="1"/>
  <c r="A30" i="1" s="1"/>
  <c r="W30" i="1" s="1"/>
  <c r="A31" i="1" s="1"/>
  <c r="W31" i="1" s="1"/>
  <c r="A32" i="1" s="1"/>
  <c r="W32" i="1" s="1"/>
  <c r="A33" i="1" s="1"/>
  <c r="W33" i="1" s="1"/>
  <c r="A34" i="1" s="1"/>
  <c r="W34" i="1" s="1"/>
  <c r="A35" i="1" s="1"/>
  <c r="W35" i="1" s="1"/>
  <c r="A36" i="1" s="1"/>
  <c r="W36" i="1" s="1"/>
  <c r="A37" i="1" s="1"/>
  <c r="W37" i="1" s="1"/>
  <c r="A38" i="1" s="1"/>
  <c r="W38" i="1" s="1"/>
  <c r="A39" i="1" s="1"/>
  <c r="W39" i="1" s="1"/>
  <c r="A40" i="1" s="1"/>
  <c r="W40" i="1" s="1"/>
  <c r="A41" i="1" s="1"/>
  <c r="W41" i="1" s="1"/>
  <c r="A42" i="1" s="1"/>
  <c r="W42" i="1" s="1"/>
  <c r="A43" i="1" s="1"/>
  <c r="W43" i="1" s="1"/>
  <c r="A44" i="1" s="1"/>
  <c r="W44" i="1" s="1"/>
  <c r="A45" i="1" s="1"/>
  <c r="W45" i="1" s="1"/>
  <c r="A46" i="1" s="1"/>
  <c r="W46" i="1" s="1"/>
  <c r="A47" i="1" s="1"/>
  <c r="W47" i="1" s="1"/>
  <c r="A48" i="1" s="1"/>
  <c r="W48" i="1" s="1"/>
  <c r="A49" i="1" s="1"/>
  <c r="W49" i="1" s="1"/>
  <c r="A50" i="1" s="1"/>
  <c r="W50" i="1" s="1"/>
  <c r="A51" i="1" s="1"/>
  <c r="W51" i="1" s="1"/>
  <c r="A52" i="1" s="1"/>
  <c r="W52" i="1" s="1"/>
  <c r="A53" i="1" s="1"/>
  <c r="W53" i="1" s="1"/>
  <c r="A54" i="1" s="1"/>
  <c r="W54" i="1" s="1"/>
  <c r="A55" i="1" s="1"/>
  <c r="W55" i="1" s="1"/>
  <c r="A56" i="1" s="1"/>
  <c r="W56" i="1" s="1"/>
  <c r="A57" i="1" s="1"/>
  <c r="W57" i="1" s="1"/>
  <c r="A58" i="1" s="1"/>
  <c r="W58" i="1" s="1"/>
  <c r="A59" i="1" s="1"/>
  <c r="W59" i="1" s="1"/>
  <c r="A60" i="1" s="1"/>
  <c r="W60" i="1" s="1"/>
  <c r="A61" i="1" s="1"/>
  <c r="W61" i="1" s="1"/>
  <c r="A62" i="1" s="1"/>
  <c r="W62" i="1" s="1"/>
  <c r="A63" i="1" s="1"/>
  <c r="W63" i="1" s="1"/>
  <c r="A64" i="1" s="1"/>
  <c r="W64" i="1" s="1"/>
  <c r="A65" i="1" s="1"/>
  <c r="W65" i="1" s="1"/>
  <c r="A66" i="1" s="1"/>
  <c r="W66" i="1" s="1"/>
  <c r="A67" i="1" s="1"/>
  <c r="W67" i="1" s="1"/>
  <c r="A68" i="1" s="1"/>
  <c r="W68" i="1" s="1"/>
  <c r="A69" i="1" s="1"/>
  <c r="W69" i="1" s="1"/>
  <c r="A70" i="1" s="1"/>
  <c r="W70" i="1" s="1"/>
  <c r="A71" i="1" s="1"/>
  <c r="W71" i="1" s="1"/>
  <c r="A72" i="1" s="1"/>
  <c r="W72" i="1" s="1"/>
  <c r="A73" i="1" s="1"/>
  <c r="W73" i="1" s="1"/>
  <c r="A74" i="1" s="1"/>
  <c r="W74" i="1" s="1"/>
  <c r="A75" i="1" s="1"/>
  <c r="W75" i="1" s="1"/>
  <c r="A76" i="1" s="1"/>
  <c r="W76" i="1" s="1"/>
  <c r="A77" i="1" s="1"/>
  <c r="W77" i="1" s="1"/>
  <c r="A78" i="1" s="1"/>
  <c r="W78" i="1" s="1"/>
  <c r="A79" i="1" s="1"/>
  <c r="W79" i="1" s="1"/>
  <c r="A80" i="1" s="1"/>
  <c r="W80" i="1" s="1"/>
  <c r="A81" i="1" s="1"/>
  <c r="W81" i="1" s="1"/>
  <c r="A82" i="1" s="1"/>
  <c r="W82" i="1" s="1"/>
  <c r="A83" i="1" s="1"/>
  <c r="W83" i="1" s="1"/>
  <c r="A84" i="1" s="1"/>
  <c r="W84" i="1" s="1"/>
  <c r="A85" i="1" s="1"/>
  <c r="W85" i="1" s="1"/>
  <c r="A86" i="1" s="1"/>
  <c r="W86" i="1" s="1"/>
  <c r="A87" i="1" s="1"/>
  <c r="W87" i="1" s="1"/>
  <c r="A88" i="1" s="1"/>
  <c r="W88" i="1" s="1"/>
  <c r="A89" i="1" s="1"/>
  <c r="W89" i="1" s="1"/>
  <c r="A90" i="1" s="1"/>
  <c r="W90" i="1" s="1"/>
  <c r="A91" i="1" s="1"/>
  <c r="W91" i="1" s="1"/>
  <c r="A92" i="1" s="1"/>
  <c r="W92" i="1" s="1"/>
  <c r="A93" i="1" s="1"/>
  <c r="W93" i="1" s="1"/>
  <c r="A94" i="1" s="1"/>
  <c r="W94" i="1" s="1"/>
</calcChain>
</file>

<file path=xl/sharedStrings.xml><?xml version="1.0" encoding="utf-8"?>
<sst xmlns="http://schemas.openxmlformats.org/spreadsheetml/2006/main" count="573" uniqueCount="198">
  <si>
    <t>SỞ Y TẾ TP. HCM</t>
  </si>
  <si>
    <t>CÔNG HÒA XÃ HỘI CHỦ NGHĨA VIỆT NAM</t>
  </si>
  <si>
    <t>VIỆN Y DƯỢC HỌC DÂN TỘC</t>
  </si>
  <si>
    <t>Độc lập - Tự do - Hạnh phúc</t>
  </si>
  <si>
    <t>PHÒNG TÀI CHÍNH KẾ TOÁN</t>
  </si>
  <si>
    <t>BẢNG TỔNG HỢP THANH LÝ TÀI SẢN CỐ ĐỊNH HƯ HỎNG NĂM 2026</t>
  </si>
  <si>
    <t>(Ban hành kèm theo Thư mời số 12/TM- VYDHDT ngày  30 tháng 06 năm 2026 của Viện Y dược học dân tộc)</t>
  </si>
  <si>
    <t>STT</t>
  </si>
  <si>
    <t>TÊN TÀI SẢN CỐ ĐỊNH</t>
  </si>
  <si>
    <t>QUẢN TRỊ/ TTB/ CNTT</t>
  </si>
  <si>
    <t>Đã thẩm định</t>
  </si>
  <si>
    <t>KÝ HIỆU/ MÃ TSCĐ</t>
  </si>
  <si>
    <t>KHOA/ PHÒNG SỬ DỤNG</t>
  </si>
  <si>
    <t>ĐVT</t>
  </si>
  <si>
    <t>NƯỚC SẢN XUẤT</t>
  </si>
  <si>
    <t>NĂM SỬ DỤNG</t>
  </si>
  <si>
    <t>SỐ LƯỢNG</t>
  </si>
  <si>
    <t>GIÁ TRỊ THEO SỔ SÁCH KẾ TOÁN (đồng)</t>
  </si>
  <si>
    <t>HIỆN TRẠNG SỬ DỤNG</t>
  </si>
  <si>
    <t>GIÁ TRỊ ĐÁNH GIÁ LẠI</t>
  </si>
  <si>
    <t>Số phiếu trình</t>
  </si>
  <si>
    <t>KHOA/ PHÒNG SỬ DỤNG 2024</t>
  </si>
  <si>
    <t>Ghi chú</t>
  </si>
  <si>
    <t>NGUYÊN GIÁ</t>
  </si>
  <si>
    <t>GIÁ TRỊ CÒN LẠI</t>
  </si>
  <si>
    <t>QUẢN LÝ NHÀ NƯỚC</t>
  </si>
  <si>
    <t>HOẠT ĐỘNG SỰ NGHIỆP</t>
  </si>
  <si>
    <t>HOẠT ĐỘNG KHÁC</t>
  </si>
  <si>
    <t>NGUỒN NGÂN SÁCH</t>
  </si>
  <si>
    <t>Số lượng kiểm kê thực tế</t>
  </si>
  <si>
    <t>NGUỒN KHÁC</t>
  </si>
  <si>
    <t>KINH DOANH</t>
  </si>
  <si>
    <t>KHÔNG KINH DOANH</t>
  </si>
  <si>
    <t>Tỷ lệ</t>
  </si>
  <si>
    <t>Bộ bàn họp hội nghị (80 ghế )</t>
  </si>
  <si>
    <t>QT</t>
  </si>
  <si>
    <t>TSN20.0044</t>
  </si>
  <si>
    <t>Phòng Hành chánh quản trị</t>
  </si>
  <si>
    <t>Bộ</t>
  </si>
  <si>
    <t>Phòng Đào tạo - NCKH - CĐT</t>
  </si>
  <si>
    <t xml:space="preserve">Hệ thống âm thanh </t>
  </si>
  <si>
    <t>TSN20.0084</t>
  </si>
  <si>
    <t>Hệ thống</t>
  </si>
  <si>
    <t>TSN20.0085</t>
  </si>
  <si>
    <t xml:space="preserve">Hệ thống quản lý xếp hàng tự động </t>
  </si>
  <si>
    <t>CNTT</t>
  </si>
  <si>
    <t>TSN20.0103</t>
  </si>
  <si>
    <t>Khoa Khám bệnh đa khoa</t>
  </si>
  <si>
    <t xml:space="preserve">Hệ thống xếp hàng tự động </t>
  </si>
  <si>
    <t>TSN20.0104</t>
  </si>
  <si>
    <t xml:space="preserve">Máy in mã vạch Citizen </t>
  </si>
  <si>
    <t>TSN20.0180</t>
  </si>
  <si>
    <t>Phòng Công nghệ thông tin</t>
  </si>
  <si>
    <t>Cái</t>
  </si>
  <si>
    <t>Máy lạnh Mitsubishi Heavy 1.5HP - 2 cục</t>
  </si>
  <si>
    <t>TSN20.0194</t>
  </si>
  <si>
    <t>Phòng Hành chánh quản trị (Kho thanh lý)</t>
  </si>
  <si>
    <t>TSN20.0200</t>
  </si>
  <si>
    <t>Văn phòng sản xuất</t>
  </si>
  <si>
    <t>TSN20.0202</t>
  </si>
  <si>
    <t>Phòng Vật tư, Thiết bị y tế</t>
  </si>
  <si>
    <t>TSN20.0203</t>
  </si>
  <si>
    <t>TSN20.0204</t>
  </si>
  <si>
    <t>Nhà thuốc</t>
  </si>
  <si>
    <t>Máy lạnh Daikin 1.5HP - 2 cục</t>
  </si>
  <si>
    <t>TSN20.0212</t>
  </si>
  <si>
    <t>Tổ Thành phẩm</t>
  </si>
  <si>
    <t>TSN20.0214</t>
  </si>
  <si>
    <t>TSN20.0216</t>
  </si>
  <si>
    <t>Khoa Nội Tim Mạch- Thần Kinh</t>
  </si>
  <si>
    <t>TSN20.0217</t>
  </si>
  <si>
    <t>Khoa Hồi Sức Tích Cực - Chống độc</t>
  </si>
  <si>
    <t>TSN20.0218</t>
  </si>
  <si>
    <t>Tổ Văn phòng, Kho và Cấp phát</t>
  </si>
  <si>
    <t>TSN20.0219</t>
  </si>
  <si>
    <t>Khoa Châm cứu - Dưỡng sinh</t>
  </si>
  <si>
    <t>TSN20.0227</t>
  </si>
  <si>
    <t>Khoa Nội tổng hợp</t>
  </si>
  <si>
    <t>TSN20.0232</t>
  </si>
  <si>
    <t>Khoa Xét Nghiệm</t>
  </si>
  <si>
    <t>TSN20.0234</t>
  </si>
  <si>
    <t>Tổ thành phẩm</t>
  </si>
  <si>
    <t>TSN20.0239</t>
  </si>
  <si>
    <t>TSN20.0240</t>
  </si>
  <si>
    <t>Khoa Nội ung bướu</t>
  </si>
  <si>
    <t>TSN20.0241</t>
  </si>
  <si>
    <t>Khoa Nội ung bướu (HT, ĐT)</t>
  </si>
  <si>
    <t>TSN20.0242</t>
  </si>
  <si>
    <t>Khoa Nội cơ xương khớp</t>
  </si>
  <si>
    <t>TSN20.0244</t>
  </si>
  <si>
    <t>TSN20.0245</t>
  </si>
  <si>
    <t>TSN20.0247</t>
  </si>
  <si>
    <t>TSN20.0252</t>
  </si>
  <si>
    <t>Máy lạnh Daikin 1HP - 2 cục</t>
  </si>
  <si>
    <t>TSN20.0253</t>
  </si>
  <si>
    <t>Máy lạnh Daikin 2HP - 2 cục</t>
  </si>
  <si>
    <t>TSN20.0256</t>
  </si>
  <si>
    <t>TSN20.0258</t>
  </si>
  <si>
    <t>Khoa Vật lý trị liệu - PHCN</t>
  </si>
  <si>
    <t>TSN20.0260</t>
  </si>
  <si>
    <t>TSN20.0261</t>
  </si>
  <si>
    <t>Khoa Nội Tim Mạch - Thần Kinh</t>
  </si>
  <si>
    <t>TSN20.0264</t>
  </si>
  <si>
    <t>TSN20.0266</t>
  </si>
  <si>
    <t>TSN20.0267</t>
  </si>
  <si>
    <t>Khoa Thực nghiệm</t>
  </si>
  <si>
    <t>TSN20.0268</t>
  </si>
  <si>
    <t>TSN20.0273</t>
  </si>
  <si>
    <t xml:space="preserve">Máy lạnh Daikin 3HP âm trần </t>
  </si>
  <si>
    <t>TSN20.0286</t>
  </si>
  <si>
    <t>TSN20.0289</t>
  </si>
  <si>
    <t>TSN20.0599</t>
  </si>
  <si>
    <t>TSN20.0292</t>
  </si>
  <si>
    <t>Máy lạnh Mitsubishi Heavy 2HP - 2 cục</t>
  </si>
  <si>
    <t>TSN20.0298</t>
  </si>
  <si>
    <t>Khoa Kiểm Soát Nhiễm Khuẩn</t>
  </si>
  <si>
    <t>Máy lạnh Mitsubishi Heavy 5HP tủ đứng</t>
  </si>
  <si>
    <t>TSN20.0312</t>
  </si>
  <si>
    <t>Khoa Dinh dưỡng</t>
  </si>
  <si>
    <t>Máy lạnh NATIONAL 1.5HP - 2 cục</t>
  </si>
  <si>
    <t>TSN20.0313</t>
  </si>
  <si>
    <t>Máy lạnh Panasonic 2HP - 2 cục</t>
  </si>
  <si>
    <t>TSN20.0320</t>
  </si>
  <si>
    <t>TSN20.0321</t>
  </si>
  <si>
    <t>Máy lạnh Toshiba 1HP - 2 cục</t>
  </si>
  <si>
    <t>TSN20.0326</t>
  </si>
  <si>
    <t>Máy lạnh Toshiba 2HP - 2 cục</t>
  </si>
  <si>
    <t>TSN20.0330</t>
  </si>
  <si>
    <t>Máy lạnh Toshiba 1.5HP - 2 cục</t>
  </si>
  <si>
    <t>TSN20.0332</t>
  </si>
  <si>
    <t>TSN20.0334</t>
  </si>
  <si>
    <t>Dược bệnh viện</t>
  </si>
  <si>
    <t>Máy màng co nút chai bán tự động - ZRS-S</t>
  </si>
  <si>
    <t>TTB</t>
  </si>
  <si>
    <t>TSN20.0350</t>
  </si>
  <si>
    <t xml:space="preserve">Tổ Sắc thuốc </t>
  </si>
  <si>
    <t>TSN20.0351</t>
  </si>
  <si>
    <t>Máy vi tính xách tay Asus Core i5</t>
  </si>
  <si>
    <t>TSN20.0429</t>
  </si>
  <si>
    <t>TSN20.0433</t>
  </si>
  <si>
    <t xml:space="preserve">Máy vi tinh xách tay HP </t>
  </si>
  <si>
    <t>TSN20.0435</t>
  </si>
  <si>
    <t>Thiết bị chuyển mạch Switch  Cisco SML2016T</t>
  </si>
  <si>
    <t>TSN20.0451</t>
  </si>
  <si>
    <t>Thiết bị chuyển mạch Switch Cisco 8 Port</t>
  </si>
  <si>
    <t>TSN20.0452</t>
  </si>
  <si>
    <t>Thiết bị chuyển mạch Switch Cisco SML 2024T</t>
  </si>
  <si>
    <t>TSN20.0453</t>
  </si>
  <si>
    <t>Tủ sấy xanh</t>
  </si>
  <si>
    <t>TSN20.0483</t>
  </si>
  <si>
    <t>Hệ thống màn hình LED</t>
  </si>
  <si>
    <t>TSN20.0493</t>
  </si>
  <si>
    <t>Hệ thống màn hình LED gồm 4 tài sản cố định</t>
  </si>
  <si>
    <t>Module Led P4,81 Full ngoài trời</t>
  </si>
  <si>
    <t>TSN20.0537</t>
  </si>
  <si>
    <t>TSN20.0582</t>
  </si>
  <si>
    <t>TSN20.0596</t>
  </si>
  <si>
    <t>TSN20.0509</t>
  </si>
  <si>
    <t>1 năm</t>
  </si>
  <si>
    <t>Thiết bị giữ xe thông minh + phần mềm</t>
  </si>
  <si>
    <t>TSN20.0538</t>
  </si>
  <si>
    <t>Phòng Công nghệ thông tin (Kho thanh lý)</t>
  </si>
  <si>
    <t>Máy cảm ứng Apollo POS ( Hệ thống đăng ký và lấy số khám bệnh hiển thị màn hình tivi)</t>
  </si>
  <si>
    <t>TSN20.0552</t>
  </si>
  <si>
    <t>TSN20.0554</t>
  </si>
  <si>
    <t>2 năm</t>
  </si>
  <si>
    <t>TSN20.0556</t>
  </si>
  <si>
    <t>TSN20.0557</t>
  </si>
  <si>
    <t>TSN20.0562</t>
  </si>
  <si>
    <t>Tủ hồ sơ 2,12m x 3,9m x 0,4m</t>
  </si>
  <si>
    <t>TSN20.0595</t>
  </si>
  <si>
    <t>Phòng Tổ chức cán bộ (2022)</t>
  </si>
  <si>
    <t>Giường gỗ châm cứu</t>
  </si>
  <si>
    <t>TS210042</t>
  </si>
  <si>
    <t>Khoa Khám Bệnh Đa Khoa</t>
  </si>
  <si>
    <t>3 năm</t>
  </si>
  <si>
    <t>TS210043</t>
  </si>
  <si>
    <t>Máy photocopy đa chức năng  BIZHUB 300I ĐA 32</t>
  </si>
  <si>
    <t>TS220165</t>
  </si>
  <si>
    <t>TỔNG CỘNG:</t>
  </si>
  <si>
    <t>Ngày 27 tháng 06  năm 2024</t>
  </si>
  <si>
    <t>KẾ TOÁN TÀI SẢN</t>
  </si>
  <si>
    <t xml:space="preserve">   TP. HCQT            TP. VTTBYT</t>
  </si>
  <si>
    <t>TP. CNTT</t>
  </si>
  <si>
    <t>TP. TCKT</t>
  </si>
  <si>
    <t>KẾ TOÁN TRƯỞNG</t>
  </si>
  <si>
    <t>PHÓ VIỆN TRƯỞNG</t>
  </si>
  <si>
    <t>Hồ Thị Thanh Tú</t>
  </si>
  <si>
    <t xml:space="preserve">Lê Ngọc Quí      Nguyễn Hồng Thành            </t>
  </si>
  <si>
    <t>Nguyễn Văn Hinh</t>
  </si>
  <si>
    <t>Ngày 02 tháng 04 năm 2026</t>
  </si>
  <si>
    <t>KT. GIÁM ĐỐC</t>
  </si>
  <si>
    <t>P. VT-TBYT</t>
  </si>
  <si>
    <t xml:space="preserve">TP. HCQT </t>
  </si>
  <si>
    <t>PHÓ GIÁM ĐỐC</t>
  </si>
  <si>
    <t>Nguyễn Hồng Thành</t>
  </si>
  <si>
    <t>Lê Ngọc Quí</t>
  </si>
  <si>
    <t>Nguyễn Thanh Tuyên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</si>
</sst>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0"/>
    <numFmt numFmtId="166" formatCode="#,##0&quot; &quot;;\(#,##0&quot; &quot;\)"/>
    <numFmt numFmtId="167" formatCode="0.0%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8"/>
      <color theme="0"/>
      <name val="Times New Roman"/>
      <family val="1"/>
    </font>
    <font>
      <b/>
      <i/>
      <u/>
      <sz val="12"/>
      <name val="Times New Roman"/>
      <family val="1"/>
    </font>
    <font>
      <sz val="10"/>
      <name val="Times New Roman"/>
      <family val="1"/>
    </font>
    <font>
      <b/>
      <sz val="16"/>
      <color rgb="FFFF0000"/>
      <name val="Times New Roman"/>
      <family val="1"/>
    </font>
    <font>
      <b/>
      <sz val="8"/>
      <color rgb="FFFF0000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sz val="11"/>
      <color indexed="8"/>
      <name val="Calibri"/>
      <family val="2"/>
      <charset val="163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1"/>
      <name val="Aptos Narrow"/>
      <family val="2"/>
      <scheme val="minor"/>
    </font>
    <font>
      <i/>
      <sz val="14"/>
      <name val="Times New Roman"/>
      <family val="1"/>
    </font>
    <font>
      <b/>
      <sz val="8"/>
      <name val="Times New Roman"/>
      <family val="1"/>
    </font>
    <font>
      <b/>
      <sz val="8"/>
      <color theme="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>
      <alignment vertical="center"/>
    </xf>
    <xf numFmtId="165" fontId="4" fillId="0" borderId="0" applyFont="0" applyFill="0" applyBorder="0" applyAlignment="0" applyProtection="0">
      <alignment vertical="center"/>
    </xf>
    <xf numFmtId="0" fontId="15" fillId="0" borderId="0"/>
    <xf numFmtId="0" fontId="17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12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1" applyNumberFormat="1" applyFont="1" applyFill="1"/>
    <xf numFmtId="164" fontId="4" fillId="0" borderId="0" xfId="1" applyNumberFormat="1" applyFont="1" applyFill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3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4" applyNumberFormat="1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4" fillId="0" borderId="1" xfId="0" applyFont="1" applyBorder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right" vertical="center"/>
    </xf>
    <xf numFmtId="3" fontId="2" fillId="0" borderId="1" xfId="6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/>
    <xf numFmtId="0" fontId="8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6" fontId="4" fillId="0" borderId="1" xfId="5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/>
    </xf>
    <xf numFmtId="3" fontId="4" fillId="0" borderId="1" xfId="6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2" fillId="0" borderId="1" xfId="5" applyFont="1" applyBorder="1" applyAlignment="1">
      <alignment horizontal="center"/>
    </xf>
    <xf numFmtId="167" fontId="4" fillId="0" borderId="1" xfId="2" applyNumberFormat="1" applyFont="1" applyFill="1" applyBorder="1"/>
    <xf numFmtId="0" fontId="18" fillId="0" borderId="1" xfId="0" applyFont="1" applyBorder="1" applyAlignment="1">
      <alignment wrapText="1"/>
    </xf>
    <xf numFmtId="166" fontId="4" fillId="0" borderId="1" xfId="5" applyNumberFormat="1" applyFont="1" applyBorder="1" applyAlignment="1">
      <alignment horizontal="center" wrapText="1" readingOrder="1"/>
    </xf>
    <xf numFmtId="0" fontId="2" fillId="0" borderId="1" xfId="6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 wrapText="1"/>
    </xf>
    <xf numFmtId="0" fontId="4" fillId="0" borderId="1" xfId="8" applyFont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 applyProtection="1">
      <alignment horizontal="center" vertical="center" wrapText="1" shrinkToFit="1"/>
      <protection locked="0"/>
    </xf>
    <xf numFmtId="9" fontId="8" fillId="0" borderId="1" xfId="0" applyNumberFormat="1" applyFont="1" applyBorder="1" applyAlignment="1">
      <alignment horizontal="center" vertical="center"/>
    </xf>
    <xf numFmtId="0" fontId="20" fillId="3" borderId="1" xfId="3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0" fontId="4" fillId="0" borderId="0" xfId="0" applyNumberFormat="1" applyFont="1"/>
    <xf numFmtId="0" fontId="2" fillId="0" borderId="1" xfId="3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" fontId="21" fillId="0" borderId="1" xfId="6" applyNumberFormat="1" applyFont="1" applyBorder="1" applyAlignment="1">
      <alignment horizontal="right" vertical="center" wrapText="1"/>
    </xf>
    <xf numFmtId="0" fontId="5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3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4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5" applyFont="1" applyAlignment="1">
      <alignment horizontal="center" vertical="center"/>
    </xf>
    <xf numFmtId="3" fontId="4" fillId="0" borderId="0" xfId="6" applyNumberFormat="1" applyFont="1" applyAlignment="1">
      <alignment horizontal="right" vertical="center" wrapText="1"/>
    </xf>
    <xf numFmtId="3" fontId="4" fillId="0" borderId="0" xfId="6" applyNumberFormat="1" applyFont="1" applyAlignment="1">
      <alignment horizontal="center" vertical="center" wrapText="1"/>
    </xf>
    <xf numFmtId="164" fontId="4" fillId="0" borderId="0" xfId="1" applyNumberFormat="1" applyFont="1" applyFill="1" applyBorder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Fill="1"/>
    <xf numFmtId="0" fontId="2" fillId="0" borderId="0" xfId="0" applyFont="1"/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4" applyNumberFormat="1" applyFont="1" applyFill="1" applyBorder="1" applyAlignment="1">
      <alignment horizontal="center" vertical="center" wrapText="1"/>
    </xf>
    <xf numFmtId="3" fontId="4" fillId="0" borderId="0" xfId="6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5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wrapText="1"/>
    </xf>
    <xf numFmtId="164" fontId="2" fillId="0" borderId="0" xfId="1" applyNumberFormat="1" applyFont="1" applyFill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164" fontId="27" fillId="0" borderId="0" xfId="1" applyNumberFormat="1" applyFont="1" applyFill="1"/>
    <xf numFmtId="164" fontId="27" fillId="0" borderId="0" xfId="1" applyNumberFormat="1" applyFont="1" applyFill="1" applyAlignment="1">
      <alignment horizontal="center" vertical="center"/>
    </xf>
  </cellXfs>
  <cellStyles count="9">
    <cellStyle name="Comma" xfId="1" builtinId="3"/>
    <cellStyle name="Comma 2 7 2 2 5" xfId="4" xr:uid="{8ABC457A-620F-4935-BC15-9CD14313C8D1}"/>
    <cellStyle name="Comma 2 7 2 3 2" xfId="3" xr:uid="{7D6E19BD-766A-47DA-9D72-6053276ECFAE}"/>
    <cellStyle name="Normal" xfId="0" builtinId="0"/>
    <cellStyle name="Normal 2 2" xfId="5" xr:uid="{AB48AAB1-57AC-4FC9-B88D-3A36E0A3108B}"/>
    <cellStyle name="Normal 3" xfId="8" xr:uid="{EEC24CEE-028F-4D1E-93BE-6EF9DE8AB342}"/>
    <cellStyle name="Normal 4" xfId="6" xr:uid="{293191E8-D48C-4A56-8C8C-9B92CCECC757}"/>
    <cellStyle name="Percent" xfId="2" builtinId="5"/>
    <cellStyle name="Percent 3" xfId="7" xr:uid="{EA6083CA-DE79-43E3-8761-19BD976DE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7_5_2022%20T&#250;\1.%20PH&#210;NG%20TCKT\1.1%20QU&#7842;N%20L&#221;%20T&#192;I%20S&#7842;N%20VI&#7878;N\2026%20TSC&#272;&amp;CCDC\Thanh%20l&#253;%20TSC&#272;%202026\9.%20B&#7843;ng%20t&#7893;ng%20h&#7907;p%20TSC&#272;%20%20thanh%20l&#253;%202026.xlsx" TargetMode="External"/><Relationship Id="rId1" Type="http://schemas.openxmlformats.org/officeDocument/2006/relationships/externalLinkPath" Target="9.%20B&#7843;ng%20t&#7893;ng%20h&#7907;p%20TSC&#272;%20%20thanh%20l&#253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ỘI DUNG HỌP "/>
      <sheetName val="TSCĐ T.LÝ 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DA58B-FA76-4715-9739-FB4AD05928CF}">
  <sheetPr>
    <tabColor rgb="FFFFC000"/>
  </sheetPr>
  <dimension ref="A1:X174"/>
  <sheetViews>
    <sheetView tabSelected="1" zoomScale="90" zoomScaleNormal="90" workbookViewId="0">
      <selection activeCell="A5" sqref="A5:XFD5"/>
    </sheetView>
  </sheetViews>
  <sheetFormatPr defaultRowHeight="15.75" x14ac:dyDescent="0.25"/>
  <cols>
    <col min="1" max="1" width="5.42578125" style="3" customWidth="1"/>
    <col min="2" max="2" width="20.42578125" style="117" customWidth="1"/>
    <col min="3" max="3" width="9.85546875" style="84" hidden="1" customWidth="1"/>
    <col min="4" max="4" width="12.5703125" style="84" hidden="1" customWidth="1"/>
    <col min="5" max="5" width="12.5703125" style="86" customWidth="1"/>
    <col min="6" max="6" width="18.7109375" style="2" customWidth="1"/>
    <col min="7" max="7" width="6" style="3" customWidth="1"/>
    <col min="8" max="8" width="7.140625" style="3" customWidth="1"/>
    <col min="9" max="9" width="6.42578125" style="3" customWidth="1"/>
    <col min="10" max="10" width="8.140625" style="3" customWidth="1"/>
    <col min="11" max="11" width="14.42578125" style="4" customWidth="1"/>
    <col min="12" max="12" width="14.140625" style="5" hidden="1" customWidth="1"/>
    <col min="13" max="13" width="7.5703125" style="3" customWidth="1"/>
    <col min="14" max="14" width="15.140625" style="4" customWidth="1"/>
    <col min="15" max="15" width="7.28515625" style="3" customWidth="1"/>
    <col min="16" max="16" width="8.42578125" style="3" customWidth="1"/>
    <col min="17" max="17" width="12.5703125" style="3" customWidth="1"/>
    <col min="18" max="19" width="6.7109375" style="3" customWidth="1"/>
    <col min="20" max="20" width="6.140625" style="10" customWidth="1"/>
    <col min="21" max="21" width="11.5703125" style="6" hidden="1" customWidth="1"/>
    <col min="22" max="22" width="7.7109375" style="7" customWidth="1"/>
    <col min="23" max="23" width="7.42578125" style="3" hidden="1" customWidth="1"/>
    <col min="24" max="24" width="0" style="3" hidden="1" customWidth="1"/>
    <col min="25" max="16384" width="9.140625" style="3"/>
  </cols>
  <sheetData>
    <row r="1" spans="1:24" ht="17.25" customHeight="1" x14ac:dyDescent="0.25">
      <c r="A1" s="1" t="s">
        <v>0</v>
      </c>
      <c r="B1" s="1"/>
      <c r="C1" s="1"/>
      <c r="D1" s="1"/>
      <c r="E1" s="1"/>
      <c r="O1" s="1" t="s">
        <v>1</v>
      </c>
      <c r="P1" s="1"/>
      <c r="Q1" s="1"/>
      <c r="R1" s="1"/>
      <c r="S1" s="1"/>
      <c r="T1" s="1"/>
    </row>
    <row r="2" spans="1:24" x14ac:dyDescent="0.25">
      <c r="A2" s="8" t="s">
        <v>2</v>
      </c>
      <c r="B2" s="8"/>
      <c r="C2" s="8"/>
      <c r="D2" s="8"/>
      <c r="E2" s="8"/>
      <c r="O2" s="9" t="s">
        <v>3</v>
      </c>
      <c r="P2" s="9"/>
      <c r="Q2" s="9"/>
      <c r="R2" s="9"/>
      <c r="S2" s="9"/>
      <c r="T2" s="9"/>
    </row>
    <row r="3" spans="1:24" x14ac:dyDescent="0.25">
      <c r="A3" s="8" t="s">
        <v>4</v>
      </c>
      <c r="B3" s="8"/>
      <c r="C3" s="8"/>
      <c r="D3" s="8"/>
      <c r="E3" s="8"/>
    </row>
    <row r="4" spans="1:24" ht="20.25" x14ac:dyDescent="0.3">
      <c r="A4" s="11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  <c r="N4" s="11"/>
      <c r="O4" s="11"/>
      <c r="P4" s="11"/>
      <c r="Q4" s="11"/>
      <c r="R4" s="11"/>
      <c r="S4" s="11"/>
      <c r="T4" s="11"/>
      <c r="U4" s="11"/>
      <c r="V4" s="13"/>
    </row>
    <row r="5" spans="1:24" ht="16.5" x14ac:dyDescent="0.25">
      <c r="A5" s="14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4"/>
      <c r="N5" s="14"/>
      <c r="O5" s="14"/>
      <c r="P5" s="14"/>
      <c r="Q5" s="14"/>
      <c r="R5" s="14"/>
      <c r="S5" s="14"/>
      <c r="T5" s="14"/>
      <c r="U5" s="14"/>
      <c r="V5" s="16"/>
    </row>
    <row r="7" spans="1:24" s="20" customFormat="1" ht="27.75" customHeight="1" x14ac:dyDescent="0.25">
      <c r="A7" s="17" t="s">
        <v>7</v>
      </c>
      <c r="B7" s="17" t="s">
        <v>8</v>
      </c>
      <c r="C7" s="17" t="s">
        <v>9</v>
      </c>
      <c r="D7" s="18" t="s">
        <v>10</v>
      </c>
      <c r="E7" s="17" t="s">
        <v>11</v>
      </c>
      <c r="F7" s="19" t="s">
        <v>12</v>
      </c>
      <c r="G7" s="17" t="s">
        <v>13</v>
      </c>
      <c r="H7" s="17" t="s">
        <v>14</v>
      </c>
      <c r="I7" s="17" t="s">
        <v>15</v>
      </c>
      <c r="J7" s="17" t="s">
        <v>16</v>
      </c>
      <c r="K7" s="17" t="s">
        <v>17</v>
      </c>
      <c r="L7" s="17"/>
      <c r="M7" s="17"/>
      <c r="N7" s="17"/>
      <c r="O7" s="17" t="s">
        <v>18</v>
      </c>
      <c r="P7" s="17"/>
      <c r="Q7" s="17"/>
      <c r="R7" s="17"/>
      <c r="S7" s="17" t="s">
        <v>19</v>
      </c>
      <c r="T7" s="17" t="s">
        <v>20</v>
      </c>
      <c r="U7" s="19" t="s">
        <v>21</v>
      </c>
      <c r="V7" s="17" t="s">
        <v>22</v>
      </c>
    </row>
    <row r="8" spans="1:24" s="20" customFormat="1" ht="26.25" customHeight="1" x14ac:dyDescent="0.25">
      <c r="A8" s="17"/>
      <c r="B8" s="17"/>
      <c r="C8" s="17"/>
      <c r="D8" s="18"/>
      <c r="E8" s="17"/>
      <c r="F8" s="19"/>
      <c r="G8" s="17"/>
      <c r="H8" s="17"/>
      <c r="I8" s="17"/>
      <c r="J8" s="17"/>
      <c r="K8" s="17" t="s">
        <v>23</v>
      </c>
      <c r="L8" s="17"/>
      <c r="M8" s="17"/>
      <c r="N8" s="21" t="s">
        <v>24</v>
      </c>
      <c r="O8" s="17" t="s">
        <v>25</v>
      </c>
      <c r="P8" s="17" t="s">
        <v>26</v>
      </c>
      <c r="Q8" s="17"/>
      <c r="R8" s="17" t="s">
        <v>27</v>
      </c>
      <c r="S8" s="17"/>
      <c r="T8" s="17"/>
      <c r="U8" s="19"/>
      <c r="V8" s="17"/>
    </row>
    <row r="9" spans="1:24" s="20" customFormat="1" ht="37.5" customHeight="1" x14ac:dyDescent="0.25">
      <c r="A9" s="17"/>
      <c r="B9" s="17"/>
      <c r="C9" s="17"/>
      <c r="D9" s="18"/>
      <c r="E9" s="17"/>
      <c r="F9" s="19"/>
      <c r="G9" s="17"/>
      <c r="H9" s="17"/>
      <c r="I9" s="17"/>
      <c r="J9" s="17"/>
      <c r="K9" s="22" t="s">
        <v>28</v>
      </c>
      <c r="L9" s="22" t="s">
        <v>29</v>
      </c>
      <c r="M9" s="23" t="s">
        <v>30</v>
      </c>
      <c r="N9" s="21"/>
      <c r="O9" s="17"/>
      <c r="P9" s="23" t="s">
        <v>31</v>
      </c>
      <c r="Q9" s="23" t="s">
        <v>32</v>
      </c>
      <c r="R9" s="17"/>
      <c r="S9" s="17"/>
      <c r="T9" s="17"/>
      <c r="U9" s="19"/>
      <c r="V9" s="17"/>
      <c r="X9" s="20" t="s">
        <v>33</v>
      </c>
    </row>
    <row r="10" spans="1:24" s="20" customFormat="1" ht="15" x14ac:dyDescent="0.25">
      <c r="A10" s="23"/>
      <c r="B10" s="23"/>
      <c r="C10" s="23"/>
      <c r="D10" s="24"/>
      <c r="E10" s="23"/>
      <c r="F10" s="25"/>
      <c r="G10" s="23"/>
      <c r="H10" s="23"/>
      <c r="I10" s="23"/>
      <c r="J10" s="23"/>
      <c r="K10" s="22"/>
      <c r="L10" s="22"/>
      <c r="M10" s="23"/>
      <c r="N10" s="22"/>
      <c r="O10" s="23"/>
      <c r="P10" s="23"/>
      <c r="Q10" s="23"/>
      <c r="R10" s="23"/>
      <c r="S10" s="23"/>
      <c r="T10" s="23"/>
      <c r="U10" s="26"/>
      <c r="V10" s="27"/>
    </row>
    <row r="11" spans="1:24" ht="38.25" x14ac:dyDescent="0.25">
      <c r="A11" s="28">
        <v>1</v>
      </c>
      <c r="B11" s="29" t="s">
        <v>34</v>
      </c>
      <c r="C11" s="30" t="s">
        <v>35</v>
      </c>
      <c r="D11" s="31"/>
      <c r="E11" s="32" t="s">
        <v>36</v>
      </c>
      <c r="F11" s="33" t="s">
        <v>37</v>
      </c>
      <c r="G11" s="34" t="s">
        <v>38</v>
      </c>
      <c r="H11" s="35"/>
      <c r="I11" s="36">
        <v>1989</v>
      </c>
      <c r="J11" s="37">
        <v>1</v>
      </c>
      <c r="K11" s="38">
        <v>50000000</v>
      </c>
      <c r="L11" s="39">
        <v>1</v>
      </c>
      <c r="M11" s="40"/>
      <c r="N11" s="41">
        <v>0</v>
      </c>
      <c r="O11" s="42"/>
      <c r="P11" s="42"/>
      <c r="Q11" s="42"/>
      <c r="R11" s="42"/>
      <c r="S11" s="42"/>
      <c r="T11" s="43">
        <v>1497</v>
      </c>
      <c r="U11" s="44" t="s">
        <v>39</v>
      </c>
      <c r="V11" s="45"/>
      <c r="W11" s="3">
        <f>SUBTOTAL(4,$A$7:A11)</f>
        <v>1</v>
      </c>
    </row>
    <row r="12" spans="1:24" ht="38.25" x14ac:dyDescent="0.25">
      <c r="A12" s="28">
        <f t="shared" ref="A12:A75" si="0">+W11+1</f>
        <v>2</v>
      </c>
      <c r="B12" s="46" t="s">
        <v>40</v>
      </c>
      <c r="C12" s="30" t="s">
        <v>35</v>
      </c>
      <c r="D12" s="47"/>
      <c r="E12" s="32" t="s">
        <v>41</v>
      </c>
      <c r="F12" s="48" t="s">
        <v>37</v>
      </c>
      <c r="G12" s="34" t="s">
        <v>42</v>
      </c>
      <c r="H12" s="28"/>
      <c r="I12" s="28">
        <v>2001</v>
      </c>
      <c r="J12" s="28">
        <v>1</v>
      </c>
      <c r="K12" s="49">
        <v>27336000</v>
      </c>
      <c r="L12" s="50">
        <v>1</v>
      </c>
      <c r="M12" s="42"/>
      <c r="N12" s="51">
        <v>0</v>
      </c>
      <c r="O12" s="42"/>
      <c r="P12" s="42"/>
      <c r="Q12" s="42"/>
      <c r="R12" s="42"/>
      <c r="S12" s="42"/>
      <c r="T12" s="52">
        <v>1497</v>
      </c>
      <c r="U12" s="44" t="s">
        <v>37</v>
      </c>
      <c r="V12" s="45"/>
      <c r="W12" s="3">
        <f>SUBTOTAL(4,$A$7:A12)</f>
        <v>2</v>
      </c>
    </row>
    <row r="13" spans="1:24" ht="38.25" x14ac:dyDescent="0.25">
      <c r="A13" s="28">
        <f t="shared" si="0"/>
        <v>3</v>
      </c>
      <c r="B13" s="46" t="s">
        <v>40</v>
      </c>
      <c r="C13" s="30" t="s">
        <v>35</v>
      </c>
      <c r="D13" s="47"/>
      <c r="E13" s="32" t="s">
        <v>43</v>
      </c>
      <c r="F13" s="48" t="s">
        <v>37</v>
      </c>
      <c r="G13" s="34" t="s">
        <v>42</v>
      </c>
      <c r="H13" s="28"/>
      <c r="I13" s="34">
        <v>2008</v>
      </c>
      <c r="J13" s="34">
        <v>1</v>
      </c>
      <c r="K13" s="53">
        <v>15840000</v>
      </c>
      <c r="L13" s="50">
        <v>1</v>
      </c>
      <c r="M13" s="42"/>
      <c r="N13" s="51">
        <v>0</v>
      </c>
      <c r="O13" s="42"/>
      <c r="P13" s="42"/>
      <c r="Q13" s="42"/>
      <c r="R13" s="42"/>
      <c r="S13" s="42"/>
      <c r="T13" s="52">
        <v>1497</v>
      </c>
      <c r="U13" s="44" t="s">
        <v>37</v>
      </c>
      <c r="V13" s="54"/>
      <c r="W13" s="3">
        <f>SUBTOTAL(4,$A$7:A13)</f>
        <v>3</v>
      </c>
    </row>
    <row r="14" spans="1:24" ht="31.5" x14ac:dyDescent="0.25">
      <c r="A14" s="28">
        <f t="shared" si="0"/>
        <v>4</v>
      </c>
      <c r="B14" s="46" t="s">
        <v>44</v>
      </c>
      <c r="C14" s="30" t="s">
        <v>45</v>
      </c>
      <c r="D14" s="31"/>
      <c r="E14" s="32" t="s">
        <v>46</v>
      </c>
      <c r="F14" s="48" t="s">
        <v>47</v>
      </c>
      <c r="G14" s="34" t="s">
        <v>42</v>
      </c>
      <c r="H14" s="28"/>
      <c r="I14" s="34">
        <v>2017</v>
      </c>
      <c r="J14" s="34">
        <v>1</v>
      </c>
      <c r="K14" s="53">
        <v>43574000</v>
      </c>
      <c r="L14" s="55">
        <v>2</v>
      </c>
      <c r="M14" s="42"/>
      <c r="N14" s="51">
        <v>0</v>
      </c>
      <c r="O14" s="42"/>
      <c r="P14" s="42"/>
      <c r="Q14" s="42"/>
      <c r="R14" s="42"/>
      <c r="S14" s="42"/>
      <c r="T14" s="52">
        <v>1497</v>
      </c>
      <c r="U14" s="44" t="s">
        <v>47</v>
      </c>
      <c r="V14" s="56"/>
      <c r="W14" s="3">
        <f>SUBTOTAL(4,$A$7:A14)</f>
        <v>4</v>
      </c>
    </row>
    <row r="15" spans="1:24" ht="31.5" x14ac:dyDescent="0.25">
      <c r="A15" s="28">
        <f t="shared" si="0"/>
        <v>5</v>
      </c>
      <c r="B15" s="46" t="s">
        <v>48</v>
      </c>
      <c r="C15" s="30" t="s">
        <v>45</v>
      </c>
      <c r="D15" s="31"/>
      <c r="E15" s="32" t="s">
        <v>49</v>
      </c>
      <c r="F15" s="48" t="s">
        <v>47</v>
      </c>
      <c r="G15" s="34" t="s">
        <v>42</v>
      </c>
      <c r="H15" s="37"/>
      <c r="I15" s="34">
        <v>2014</v>
      </c>
      <c r="J15" s="34">
        <v>1</v>
      </c>
      <c r="K15" s="53">
        <v>26924000</v>
      </c>
      <c r="L15" s="55">
        <v>30</v>
      </c>
      <c r="M15" s="42"/>
      <c r="N15" s="51">
        <v>0</v>
      </c>
      <c r="O15" s="42"/>
      <c r="P15" s="42"/>
      <c r="Q15" s="42"/>
      <c r="R15" s="42"/>
      <c r="S15" s="42"/>
      <c r="T15" s="52">
        <v>1497</v>
      </c>
      <c r="U15" s="44" t="s">
        <v>47</v>
      </c>
      <c r="V15" s="56"/>
      <c r="W15" s="3">
        <f>SUBTOTAL(4,$A$7:A15)</f>
        <v>5</v>
      </c>
    </row>
    <row r="16" spans="1:24" ht="38.25" x14ac:dyDescent="0.25">
      <c r="A16" s="28">
        <f t="shared" si="0"/>
        <v>6</v>
      </c>
      <c r="B16" s="46" t="s">
        <v>50</v>
      </c>
      <c r="C16" s="30" t="s">
        <v>45</v>
      </c>
      <c r="D16" s="31"/>
      <c r="E16" s="32" t="s">
        <v>51</v>
      </c>
      <c r="F16" s="48" t="s">
        <v>52</v>
      </c>
      <c r="G16" s="34" t="s">
        <v>53</v>
      </c>
      <c r="H16" s="28"/>
      <c r="I16" s="34">
        <v>2017</v>
      </c>
      <c r="J16" s="34">
        <v>1</v>
      </c>
      <c r="K16" s="53">
        <v>16324000</v>
      </c>
      <c r="L16" s="55">
        <v>4</v>
      </c>
      <c r="M16" s="42"/>
      <c r="N16" s="51">
        <v>0</v>
      </c>
      <c r="O16" s="42"/>
      <c r="P16" s="42"/>
      <c r="Q16" s="42"/>
      <c r="R16" s="42"/>
      <c r="S16" s="42"/>
      <c r="T16" s="52">
        <v>831</v>
      </c>
      <c r="U16" s="44" t="s">
        <v>52</v>
      </c>
      <c r="V16" s="56"/>
      <c r="W16" s="3">
        <f>SUBTOTAL(4,$A$7:A16)</f>
        <v>6</v>
      </c>
    </row>
    <row r="17" spans="1:23" ht="45" customHeight="1" x14ac:dyDescent="0.25">
      <c r="A17" s="28">
        <f t="shared" si="0"/>
        <v>7</v>
      </c>
      <c r="B17" s="46" t="s">
        <v>54</v>
      </c>
      <c r="C17" s="30" t="s">
        <v>35</v>
      </c>
      <c r="D17" s="31"/>
      <c r="E17" s="32" t="s">
        <v>55</v>
      </c>
      <c r="F17" s="48" t="s">
        <v>56</v>
      </c>
      <c r="G17" s="34" t="s">
        <v>53</v>
      </c>
      <c r="H17" s="57"/>
      <c r="I17" s="34">
        <v>2018</v>
      </c>
      <c r="J17" s="34">
        <v>1</v>
      </c>
      <c r="K17" s="53">
        <v>11186450</v>
      </c>
      <c r="L17" s="55">
        <v>27</v>
      </c>
      <c r="M17" s="42"/>
      <c r="N17" s="51">
        <v>0</v>
      </c>
      <c r="O17" s="42"/>
      <c r="P17" s="42"/>
      <c r="Q17" s="42"/>
      <c r="R17" s="42"/>
      <c r="S17" s="42"/>
      <c r="T17" s="52">
        <v>1602</v>
      </c>
      <c r="U17" s="44" t="s">
        <v>56</v>
      </c>
      <c r="V17" s="56"/>
      <c r="W17" s="3">
        <f>SUBTOTAL(4,$A$7:A17)</f>
        <v>7</v>
      </c>
    </row>
    <row r="18" spans="1:23" ht="45" x14ac:dyDescent="0.25">
      <c r="A18" s="28">
        <f t="shared" si="0"/>
        <v>8</v>
      </c>
      <c r="B18" s="46" t="s">
        <v>54</v>
      </c>
      <c r="C18" s="30" t="s">
        <v>35</v>
      </c>
      <c r="D18" s="31"/>
      <c r="E18" s="32" t="s">
        <v>57</v>
      </c>
      <c r="F18" s="48" t="s">
        <v>56</v>
      </c>
      <c r="G18" s="34" t="s">
        <v>53</v>
      </c>
      <c r="H18" s="57"/>
      <c r="I18" s="34">
        <v>2018</v>
      </c>
      <c r="J18" s="34">
        <v>1</v>
      </c>
      <c r="K18" s="53">
        <v>11632315</v>
      </c>
      <c r="L18" s="55">
        <v>1</v>
      </c>
      <c r="M18" s="42"/>
      <c r="N18" s="51">
        <v>0</v>
      </c>
      <c r="O18" s="42"/>
      <c r="P18" s="42"/>
      <c r="Q18" s="42"/>
      <c r="R18" s="42"/>
      <c r="S18" s="42"/>
      <c r="T18" s="52">
        <v>1497</v>
      </c>
      <c r="U18" s="44" t="s">
        <v>58</v>
      </c>
      <c r="V18" s="56"/>
      <c r="W18" s="3">
        <f>SUBTOTAL(4,$A$7:A18)</f>
        <v>8</v>
      </c>
    </row>
    <row r="19" spans="1:23" ht="38.25" x14ac:dyDescent="0.25">
      <c r="A19" s="28">
        <f t="shared" si="0"/>
        <v>9</v>
      </c>
      <c r="B19" s="29" t="s">
        <v>54</v>
      </c>
      <c r="C19" s="30" t="s">
        <v>35</v>
      </c>
      <c r="D19" s="31"/>
      <c r="E19" s="58" t="s">
        <v>59</v>
      </c>
      <c r="F19" s="33" t="s">
        <v>60</v>
      </c>
      <c r="G19" s="34" t="s">
        <v>53</v>
      </c>
      <c r="H19" s="57"/>
      <c r="I19" s="28">
        <v>2018</v>
      </c>
      <c r="J19" s="37">
        <v>1</v>
      </c>
      <c r="K19" s="59">
        <v>11632314</v>
      </c>
      <c r="L19" s="50">
        <v>1</v>
      </c>
      <c r="M19" s="42"/>
      <c r="N19" s="51">
        <v>0</v>
      </c>
      <c r="O19" s="42"/>
      <c r="P19" s="42"/>
      <c r="Q19" s="42"/>
      <c r="R19" s="42"/>
      <c r="S19" s="42"/>
      <c r="T19" s="52">
        <v>1497</v>
      </c>
      <c r="U19" s="44" t="s">
        <v>60</v>
      </c>
      <c r="V19" s="56"/>
      <c r="W19" s="3">
        <f>SUBTOTAL(4,$A$7:A19)</f>
        <v>9</v>
      </c>
    </row>
    <row r="20" spans="1:23" ht="51" x14ac:dyDescent="0.25">
      <c r="A20" s="28">
        <f t="shared" si="0"/>
        <v>10</v>
      </c>
      <c r="B20" s="46" t="s">
        <v>54</v>
      </c>
      <c r="C20" s="30" t="s">
        <v>35</v>
      </c>
      <c r="D20" s="31"/>
      <c r="E20" s="32" t="s">
        <v>61</v>
      </c>
      <c r="F20" s="48" t="s">
        <v>56</v>
      </c>
      <c r="G20" s="34" t="s">
        <v>53</v>
      </c>
      <c r="H20" s="57"/>
      <c r="I20" s="34">
        <v>2018</v>
      </c>
      <c r="J20" s="34">
        <v>1</v>
      </c>
      <c r="K20" s="53">
        <v>11632314</v>
      </c>
      <c r="L20" s="55">
        <v>9</v>
      </c>
      <c r="M20" s="42"/>
      <c r="N20" s="51">
        <v>0</v>
      </c>
      <c r="O20" s="42"/>
      <c r="P20" s="42"/>
      <c r="Q20" s="42"/>
      <c r="R20" s="42"/>
      <c r="S20" s="42"/>
      <c r="T20" s="52">
        <v>1497</v>
      </c>
      <c r="U20" s="44" t="s">
        <v>56</v>
      </c>
      <c r="V20" s="56"/>
      <c r="W20" s="3">
        <f>SUBTOTAL(4,$A$7:A20)</f>
        <v>10</v>
      </c>
    </row>
    <row r="21" spans="1:23" ht="45" x14ac:dyDescent="0.25">
      <c r="A21" s="28">
        <f t="shared" si="0"/>
        <v>11</v>
      </c>
      <c r="B21" s="29" t="s">
        <v>54</v>
      </c>
      <c r="C21" s="30" t="s">
        <v>35</v>
      </c>
      <c r="D21" s="47"/>
      <c r="E21" s="60" t="s">
        <v>62</v>
      </c>
      <c r="F21" s="33" t="s">
        <v>56</v>
      </c>
      <c r="G21" s="34" t="s">
        <v>53</v>
      </c>
      <c r="H21" s="57"/>
      <c r="I21" s="36">
        <v>2018</v>
      </c>
      <c r="J21" s="37">
        <v>1</v>
      </c>
      <c r="K21" s="38">
        <v>11632314</v>
      </c>
      <c r="L21" s="39">
        <v>1</v>
      </c>
      <c r="M21" s="40"/>
      <c r="N21" s="41">
        <v>0</v>
      </c>
      <c r="O21" s="42"/>
      <c r="P21" s="42"/>
      <c r="Q21" s="42"/>
      <c r="R21" s="42"/>
      <c r="S21" s="42"/>
      <c r="T21" s="43">
        <v>1497</v>
      </c>
      <c r="U21" s="61" t="s">
        <v>63</v>
      </c>
      <c r="V21" s="45"/>
      <c r="W21" s="3">
        <f>SUBTOTAL(4,$A$7:A21)</f>
        <v>11</v>
      </c>
    </row>
    <row r="22" spans="1:23" ht="31.5" x14ac:dyDescent="0.25">
      <c r="A22" s="28">
        <f t="shared" si="0"/>
        <v>12</v>
      </c>
      <c r="B22" s="29" t="s">
        <v>64</v>
      </c>
      <c r="C22" s="30" t="s">
        <v>35</v>
      </c>
      <c r="D22" s="47"/>
      <c r="E22" s="60" t="s">
        <v>65</v>
      </c>
      <c r="F22" s="33" t="s">
        <v>66</v>
      </c>
      <c r="G22" s="34" t="s">
        <v>53</v>
      </c>
      <c r="H22" s="62"/>
      <c r="I22" s="36">
        <v>2017</v>
      </c>
      <c r="J22" s="37">
        <v>1</v>
      </c>
      <c r="K22" s="38">
        <v>17501000</v>
      </c>
      <c r="L22" s="39">
        <v>1</v>
      </c>
      <c r="M22" s="40"/>
      <c r="N22" s="41">
        <v>0</v>
      </c>
      <c r="O22" s="42"/>
      <c r="P22" s="42"/>
      <c r="Q22" s="42"/>
      <c r="R22" s="42"/>
      <c r="S22" s="42"/>
      <c r="T22" s="43">
        <v>1497</v>
      </c>
      <c r="U22" s="61" t="s">
        <v>58</v>
      </c>
      <c r="V22" s="54"/>
      <c r="W22" s="3">
        <f>SUBTOTAL(4,$A$7:A22)</f>
        <v>12</v>
      </c>
    </row>
    <row r="23" spans="1:23" ht="38.25" x14ac:dyDescent="0.25">
      <c r="A23" s="28">
        <f t="shared" si="0"/>
        <v>13</v>
      </c>
      <c r="B23" s="29" t="s">
        <v>64</v>
      </c>
      <c r="C23" s="30" t="s">
        <v>35</v>
      </c>
      <c r="D23" s="47"/>
      <c r="E23" s="60" t="s">
        <v>67</v>
      </c>
      <c r="F23" s="33" t="s">
        <v>37</v>
      </c>
      <c r="G23" s="34" t="s">
        <v>53</v>
      </c>
      <c r="H23" s="35"/>
      <c r="I23" s="36">
        <v>2015</v>
      </c>
      <c r="J23" s="37">
        <v>1</v>
      </c>
      <c r="K23" s="38">
        <v>10465000</v>
      </c>
      <c r="L23" s="39">
        <v>2</v>
      </c>
      <c r="M23" s="40"/>
      <c r="N23" s="41">
        <v>0</v>
      </c>
      <c r="O23" s="42"/>
      <c r="P23" s="42"/>
      <c r="Q23" s="42"/>
      <c r="R23" s="42"/>
      <c r="S23" s="63"/>
      <c r="T23" s="43">
        <v>1497</v>
      </c>
      <c r="U23" s="61" t="s">
        <v>37</v>
      </c>
      <c r="V23" s="64"/>
      <c r="W23" s="3">
        <f>SUBTOTAL(4,$A$7:A23)</f>
        <v>13</v>
      </c>
    </row>
    <row r="24" spans="1:23" ht="45" x14ac:dyDescent="0.25">
      <c r="A24" s="28">
        <f t="shared" si="0"/>
        <v>14</v>
      </c>
      <c r="B24" s="29" t="s">
        <v>64</v>
      </c>
      <c r="C24" s="30" t="s">
        <v>35</v>
      </c>
      <c r="D24" s="47"/>
      <c r="E24" s="60" t="s">
        <v>68</v>
      </c>
      <c r="F24" s="33" t="s">
        <v>56</v>
      </c>
      <c r="G24" s="34" t="s">
        <v>53</v>
      </c>
      <c r="H24" s="65"/>
      <c r="I24" s="36">
        <v>2015</v>
      </c>
      <c r="J24" s="37">
        <v>1</v>
      </c>
      <c r="K24" s="38">
        <v>10610000</v>
      </c>
      <c r="L24" s="39">
        <v>2</v>
      </c>
      <c r="M24" s="40"/>
      <c r="N24" s="41">
        <v>0</v>
      </c>
      <c r="O24" s="42"/>
      <c r="P24" s="42"/>
      <c r="Q24" s="42"/>
      <c r="R24" s="42"/>
      <c r="S24" s="42"/>
      <c r="T24" s="43">
        <v>1497</v>
      </c>
      <c r="U24" s="61" t="s">
        <v>69</v>
      </c>
      <c r="V24" s="64"/>
      <c r="W24" s="3">
        <f>SUBTOTAL(4,$A$7:A24)</f>
        <v>14</v>
      </c>
    </row>
    <row r="25" spans="1:23" ht="38.25" x14ac:dyDescent="0.25">
      <c r="A25" s="28">
        <f t="shared" si="0"/>
        <v>15</v>
      </c>
      <c r="B25" s="29" t="s">
        <v>64</v>
      </c>
      <c r="C25" s="30" t="s">
        <v>35</v>
      </c>
      <c r="D25" s="31"/>
      <c r="E25" s="60" t="s">
        <v>70</v>
      </c>
      <c r="F25" s="33" t="s">
        <v>37</v>
      </c>
      <c r="G25" s="34" t="s">
        <v>53</v>
      </c>
      <c r="H25" s="65"/>
      <c r="I25" s="28">
        <v>2015</v>
      </c>
      <c r="J25" s="66">
        <v>1</v>
      </c>
      <c r="K25" s="59">
        <v>10190000</v>
      </c>
      <c r="L25" s="50">
        <v>1</v>
      </c>
      <c r="M25" s="42"/>
      <c r="N25" s="51">
        <v>0</v>
      </c>
      <c r="O25" s="42"/>
      <c r="P25" s="42"/>
      <c r="Q25" s="42"/>
      <c r="R25" s="42"/>
      <c r="S25" s="42"/>
      <c r="T25" s="43">
        <v>1497</v>
      </c>
      <c r="U25" s="61" t="s">
        <v>37</v>
      </c>
      <c r="V25" s="45"/>
      <c r="W25" s="3">
        <f>SUBTOTAL(4,$A$7:A25)</f>
        <v>15</v>
      </c>
    </row>
    <row r="26" spans="1:23" ht="51" x14ac:dyDescent="0.25">
      <c r="A26" s="28">
        <f t="shared" si="0"/>
        <v>16</v>
      </c>
      <c r="B26" s="29" t="s">
        <v>64</v>
      </c>
      <c r="C26" s="30" t="s">
        <v>35</v>
      </c>
      <c r="D26" s="31"/>
      <c r="E26" s="60" t="s">
        <v>70</v>
      </c>
      <c r="F26" s="33" t="s">
        <v>56</v>
      </c>
      <c r="G26" s="34" t="s">
        <v>53</v>
      </c>
      <c r="H26" s="35"/>
      <c r="I26" s="36">
        <v>2015</v>
      </c>
      <c r="J26" s="67">
        <v>1</v>
      </c>
      <c r="K26" s="38">
        <v>10190000</v>
      </c>
      <c r="L26" s="39">
        <v>1</v>
      </c>
      <c r="M26" s="42"/>
      <c r="N26" s="51">
        <v>0</v>
      </c>
      <c r="O26" s="42"/>
      <c r="P26" s="42"/>
      <c r="Q26" s="42"/>
      <c r="R26" s="42"/>
      <c r="S26" s="42"/>
      <c r="T26" s="43">
        <v>1497</v>
      </c>
      <c r="U26" s="61" t="s">
        <v>71</v>
      </c>
      <c r="V26" s="45"/>
      <c r="W26" s="3">
        <f>SUBTOTAL(4,$A$7:A26)</f>
        <v>16</v>
      </c>
    </row>
    <row r="27" spans="1:23" ht="45" x14ac:dyDescent="0.25">
      <c r="A27" s="28">
        <f t="shared" si="0"/>
        <v>17</v>
      </c>
      <c r="B27" s="29" t="s">
        <v>64</v>
      </c>
      <c r="C27" s="30" t="s">
        <v>35</v>
      </c>
      <c r="D27" s="31"/>
      <c r="E27" s="58" t="s">
        <v>72</v>
      </c>
      <c r="F27" s="33" t="s">
        <v>56</v>
      </c>
      <c r="G27" s="34" t="s">
        <v>53</v>
      </c>
      <c r="H27" s="35"/>
      <c r="I27" s="28">
        <v>2015</v>
      </c>
      <c r="J27" s="37">
        <v>1</v>
      </c>
      <c r="K27" s="59">
        <v>10465000</v>
      </c>
      <c r="L27" s="39">
        <v>1</v>
      </c>
      <c r="M27" s="42"/>
      <c r="N27" s="51">
        <v>0</v>
      </c>
      <c r="O27" s="42"/>
      <c r="P27" s="42"/>
      <c r="Q27" s="42"/>
      <c r="R27" s="42"/>
      <c r="S27" s="42"/>
      <c r="T27" s="52">
        <v>1497</v>
      </c>
      <c r="U27" s="44" t="s">
        <v>73</v>
      </c>
      <c r="V27" s="45"/>
      <c r="W27" s="3">
        <f>SUBTOTAL(4,$A$7:A27)</f>
        <v>17</v>
      </c>
    </row>
    <row r="28" spans="1:23" ht="38.25" x14ac:dyDescent="0.25">
      <c r="A28" s="28">
        <f t="shared" si="0"/>
        <v>18</v>
      </c>
      <c r="B28" s="29" t="s">
        <v>64</v>
      </c>
      <c r="C28" s="30" t="s">
        <v>35</v>
      </c>
      <c r="D28" s="31"/>
      <c r="E28" s="60" t="s">
        <v>74</v>
      </c>
      <c r="F28" s="33" t="s">
        <v>75</v>
      </c>
      <c r="G28" s="34" t="s">
        <v>53</v>
      </c>
      <c r="H28" s="35"/>
      <c r="I28" s="68">
        <v>2015</v>
      </c>
      <c r="J28" s="37">
        <v>1</v>
      </c>
      <c r="K28" s="38">
        <v>10650000</v>
      </c>
      <c r="L28" s="39">
        <v>1</v>
      </c>
      <c r="M28" s="42"/>
      <c r="N28" s="51">
        <v>0</v>
      </c>
      <c r="O28" s="42"/>
      <c r="P28" s="42"/>
      <c r="Q28" s="42"/>
      <c r="R28" s="42"/>
      <c r="S28" s="42"/>
      <c r="T28" s="43">
        <v>1497</v>
      </c>
      <c r="U28" s="61" t="s">
        <v>75</v>
      </c>
      <c r="V28" s="45"/>
      <c r="W28" s="3">
        <f>SUBTOTAL(4,$A$7:A28)</f>
        <v>18</v>
      </c>
    </row>
    <row r="29" spans="1:23" ht="45" x14ac:dyDescent="0.25">
      <c r="A29" s="28">
        <f t="shared" si="0"/>
        <v>19</v>
      </c>
      <c r="B29" s="29" t="s">
        <v>64</v>
      </c>
      <c r="C29" s="30" t="s">
        <v>35</v>
      </c>
      <c r="D29" s="31"/>
      <c r="E29" s="60" t="s">
        <v>76</v>
      </c>
      <c r="F29" s="33" t="s">
        <v>56</v>
      </c>
      <c r="G29" s="34" t="s">
        <v>53</v>
      </c>
      <c r="H29" s="35"/>
      <c r="I29" s="68">
        <v>2015</v>
      </c>
      <c r="J29" s="37">
        <v>1</v>
      </c>
      <c r="K29" s="38">
        <v>10450000</v>
      </c>
      <c r="L29" s="39">
        <v>1</v>
      </c>
      <c r="M29" s="42"/>
      <c r="N29" s="51">
        <v>0</v>
      </c>
      <c r="O29" s="42"/>
      <c r="P29" s="42"/>
      <c r="Q29" s="42"/>
      <c r="R29" s="42"/>
      <c r="S29" s="42"/>
      <c r="T29" s="52">
        <v>1497</v>
      </c>
      <c r="U29" s="61" t="s">
        <v>77</v>
      </c>
      <c r="V29" s="45"/>
      <c r="W29" s="3">
        <f>SUBTOTAL(4,$A$7:A29)</f>
        <v>19</v>
      </c>
    </row>
    <row r="30" spans="1:23" ht="45" x14ac:dyDescent="0.25">
      <c r="A30" s="28">
        <f t="shared" si="0"/>
        <v>20</v>
      </c>
      <c r="B30" s="29" t="s">
        <v>64</v>
      </c>
      <c r="C30" s="30" t="s">
        <v>35</v>
      </c>
      <c r="D30" s="47"/>
      <c r="E30" s="58" t="s">
        <v>78</v>
      </c>
      <c r="F30" s="33" t="s">
        <v>56</v>
      </c>
      <c r="G30" s="34" t="s">
        <v>53</v>
      </c>
      <c r="H30" s="35"/>
      <c r="I30" s="28">
        <v>2015</v>
      </c>
      <c r="J30" s="37">
        <v>1</v>
      </c>
      <c r="K30" s="59">
        <v>11617500</v>
      </c>
      <c r="L30" s="50">
        <v>1</v>
      </c>
      <c r="M30" s="42"/>
      <c r="N30" s="51">
        <v>0</v>
      </c>
      <c r="O30" s="42"/>
      <c r="P30" s="42"/>
      <c r="Q30" s="42"/>
      <c r="R30" s="42"/>
      <c r="S30" s="42"/>
      <c r="T30" s="52">
        <v>1497</v>
      </c>
      <c r="U30" s="44" t="s">
        <v>79</v>
      </c>
      <c r="V30" s="56"/>
      <c r="W30" s="3">
        <f>SUBTOTAL(4,$A$7:A30)</f>
        <v>20</v>
      </c>
    </row>
    <row r="31" spans="1:23" ht="45" x14ac:dyDescent="0.25">
      <c r="A31" s="28">
        <f t="shared" si="0"/>
        <v>21</v>
      </c>
      <c r="B31" s="29" t="s">
        <v>64</v>
      </c>
      <c r="C31" s="30" t="s">
        <v>35</v>
      </c>
      <c r="D31" s="47"/>
      <c r="E31" s="58" t="s">
        <v>80</v>
      </c>
      <c r="F31" s="33" t="s">
        <v>56</v>
      </c>
      <c r="G31" s="34" t="s">
        <v>53</v>
      </c>
      <c r="H31" s="35"/>
      <c r="I31" s="28">
        <v>2016</v>
      </c>
      <c r="J31" s="37">
        <v>1</v>
      </c>
      <c r="K31" s="59">
        <v>10062000</v>
      </c>
      <c r="L31" s="50">
        <v>1</v>
      </c>
      <c r="M31" s="42"/>
      <c r="N31" s="51">
        <v>0</v>
      </c>
      <c r="O31" s="42"/>
      <c r="P31" s="42"/>
      <c r="Q31" s="42"/>
      <c r="R31" s="42"/>
      <c r="S31" s="42"/>
      <c r="T31" s="52">
        <v>1497</v>
      </c>
      <c r="U31" s="44" t="s">
        <v>81</v>
      </c>
      <c r="V31" s="45"/>
      <c r="W31" s="3">
        <f>SUBTOTAL(4,$A$7:A31)</f>
        <v>21</v>
      </c>
    </row>
    <row r="32" spans="1:23" ht="45" x14ac:dyDescent="0.25">
      <c r="A32" s="28">
        <f t="shared" si="0"/>
        <v>22</v>
      </c>
      <c r="B32" s="29" t="s">
        <v>64</v>
      </c>
      <c r="C32" s="30" t="s">
        <v>35</v>
      </c>
      <c r="D32" s="47"/>
      <c r="E32" s="58" t="s">
        <v>80</v>
      </c>
      <c r="F32" s="33" t="s">
        <v>56</v>
      </c>
      <c r="G32" s="34" t="s">
        <v>53</v>
      </c>
      <c r="H32" s="35"/>
      <c r="I32" s="28">
        <v>2016</v>
      </c>
      <c r="J32" s="37">
        <v>1</v>
      </c>
      <c r="K32" s="59">
        <v>10062000</v>
      </c>
      <c r="L32" s="50">
        <v>2</v>
      </c>
      <c r="M32" s="42"/>
      <c r="N32" s="51">
        <v>0</v>
      </c>
      <c r="O32" s="42"/>
      <c r="P32" s="42"/>
      <c r="Q32" s="42"/>
      <c r="R32" s="42"/>
      <c r="S32" s="42"/>
      <c r="T32" s="52">
        <v>1602</v>
      </c>
      <c r="U32" s="44" t="s">
        <v>81</v>
      </c>
      <c r="V32" s="45"/>
      <c r="W32" s="3">
        <f>SUBTOTAL(4,$A$7:A32)</f>
        <v>22</v>
      </c>
    </row>
    <row r="33" spans="1:23" ht="63.75" x14ac:dyDescent="0.25">
      <c r="A33" s="28">
        <f t="shared" si="0"/>
        <v>23</v>
      </c>
      <c r="B33" s="69" t="s">
        <v>64</v>
      </c>
      <c r="C33" s="30" t="s">
        <v>35</v>
      </c>
      <c r="D33" s="47"/>
      <c r="E33" s="60" t="s">
        <v>80</v>
      </c>
      <c r="F33" s="33" t="s">
        <v>56</v>
      </c>
      <c r="G33" s="34" t="s">
        <v>53</v>
      </c>
      <c r="H33" s="35"/>
      <c r="I33" s="36">
        <v>2016</v>
      </c>
      <c r="J33" s="37">
        <v>1</v>
      </c>
      <c r="K33" s="38">
        <v>10062000</v>
      </c>
      <c r="L33" s="39">
        <v>1</v>
      </c>
      <c r="M33" s="42"/>
      <c r="N33" s="51">
        <v>0</v>
      </c>
      <c r="O33" s="42"/>
      <c r="P33" s="42"/>
      <c r="Q33" s="42"/>
      <c r="R33" s="42"/>
      <c r="S33" s="42"/>
      <c r="T33" s="43">
        <v>1497</v>
      </c>
      <c r="U33" s="61" t="s">
        <v>56</v>
      </c>
      <c r="V33" s="56"/>
      <c r="W33" s="3">
        <f>SUBTOTAL(4,$A$7:A33)</f>
        <v>23</v>
      </c>
    </row>
    <row r="34" spans="1:23" ht="38.25" x14ac:dyDescent="0.25">
      <c r="A34" s="28">
        <f t="shared" si="0"/>
        <v>24</v>
      </c>
      <c r="B34" s="29" t="s">
        <v>64</v>
      </c>
      <c r="C34" s="30" t="s">
        <v>35</v>
      </c>
      <c r="D34" s="47"/>
      <c r="E34" s="58" t="s">
        <v>82</v>
      </c>
      <c r="F34" s="33" t="s">
        <v>37</v>
      </c>
      <c r="G34" s="34" t="s">
        <v>53</v>
      </c>
      <c r="H34" s="35"/>
      <c r="I34" s="28">
        <v>2016</v>
      </c>
      <c r="J34" s="37">
        <v>1</v>
      </c>
      <c r="K34" s="59">
        <v>10252500</v>
      </c>
      <c r="L34" s="39">
        <v>1</v>
      </c>
      <c r="M34" s="42"/>
      <c r="N34" s="51">
        <v>0</v>
      </c>
      <c r="O34" s="42"/>
      <c r="P34" s="42"/>
      <c r="Q34" s="42"/>
      <c r="R34" s="42"/>
      <c r="S34" s="42"/>
      <c r="T34" s="52">
        <v>1497</v>
      </c>
      <c r="U34" s="44" t="s">
        <v>37</v>
      </c>
      <c r="V34" s="56"/>
      <c r="W34" s="3">
        <f>SUBTOTAL(4,$A$7:A34)</f>
        <v>24</v>
      </c>
    </row>
    <row r="35" spans="1:23" ht="45" x14ac:dyDescent="0.25">
      <c r="A35" s="28">
        <f t="shared" si="0"/>
        <v>25</v>
      </c>
      <c r="B35" s="69" t="s">
        <v>64</v>
      </c>
      <c r="C35" s="30" t="s">
        <v>35</v>
      </c>
      <c r="D35" s="47"/>
      <c r="E35" s="60" t="s">
        <v>83</v>
      </c>
      <c r="F35" s="33" t="s">
        <v>56</v>
      </c>
      <c r="G35" s="34" t="s">
        <v>53</v>
      </c>
      <c r="H35" s="35"/>
      <c r="I35" s="36">
        <v>2016</v>
      </c>
      <c r="J35" s="37">
        <v>1</v>
      </c>
      <c r="K35" s="38">
        <v>10380000</v>
      </c>
      <c r="L35" s="39">
        <v>1</v>
      </c>
      <c r="M35" s="42"/>
      <c r="N35" s="51">
        <v>0</v>
      </c>
      <c r="O35" s="42"/>
      <c r="P35" s="42"/>
      <c r="Q35" s="42"/>
      <c r="R35" s="42"/>
      <c r="S35" s="42"/>
      <c r="T35" s="43">
        <v>1497</v>
      </c>
      <c r="U35" s="61" t="s">
        <v>84</v>
      </c>
      <c r="V35" s="56"/>
      <c r="W35" s="3">
        <f>SUBTOTAL(4,$A$7:A35)</f>
        <v>25</v>
      </c>
    </row>
    <row r="36" spans="1:23" ht="31.5" x14ac:dyDescent="0.25">
      <c r="A36" s="28">
        <f t="shared" si="0"/>
        <v>26</v>
      </c>
      <c r="B36" s="29" t="s">
        <v>64</v>
      </c>
      <c r="C36" s="30" t="s">
        <v>35</v>
      </c>
      <c r="D36" s="30"/>
      <c r="E36" s="58" t="s">
        <v>85</v>
      </c>
      <c r="F36" s="33" t="s">
        <v>86</v>
      </c>
      <c r="G36" s="34" t="s">
        <v>53</v>
      </c>
      <c r="H36" s="35"/>
      <c r="I36" s="28">
        <v>2016</v>
      </c>
      <c r="J36" s="37">
        <v>1</v>
      </c>
      <c r="K36" s="59">
        <v>10252500</v>
      </c>
      <c r="L36" s="50">
        <v>1</v>
      </c>
      <c r="M36" s="42"/>
      <c r="N36" s="51">
        <v>0</v>
      </c>
      <c r="O36" s="42"/>
      <c r="P36" s="42"/>
      <c r="Q36" s="42"/>
      <c r="R36" s="42"/>
      <c r="S36" s="42"/>
      <c r="T36" s="52">
        <v>1497</v>
      </c>
      <c r="U36" s="44" t="s">
        <v>84</v>
      </c>
      <c r="V36" s="56"/>
      <c r="W36" s="3">
        <f>SUBTOTAL(4,$A$7:A36)</f>
        <v>26</v>
      </c>
    </row>
    <row r="37" spans="1:23" ht="45" x14ac:dyDescent="0.25">
      <c r="A37" s="28">
        <f t="shared" si="0"/>
        <v>27</v>
      </c>
      <c r="B37" s="29" t="s">
        <v>64</v>
      </c>
      <c r="C37" s="30" t="s">
        <v>35</v>
      </c>
      <c r="D37" s="30"/>
      <c r="E37" s="58" t="s">
        <v>87</v>
      </c>
      <c r="F37" s="33" t="s">
        <v>56</v>
      </c>
      <c r="G37" s="34" t="s">
        <v>53</v>
      </c>
      <c r="H37" s="35"/>
      <c r="I37" s="28">
        <v>2016</v>
      </c>
      <c r="J37" s="37">
        <v>1</v>
      </c>
      <c r="K37" s="59">
        <v>10252500</v>
      </c>
      <c r="L37" s="50">
        <v>1</v>
      </c>
      <c r="M37" s="42"/>
      <c r="N37" s="51">
        <v>0</v>
      </c>
      <c r="O37" s="42"/>
      <c r="P37" s="42"/>
      <c r="Q37" s="42"/>
      <c r="R37" s="42"/>
      <c r="S37" s="42"/>
      <c r="T37" s="52">
        <v>1497</v>
      </c>
      <c r="U37" s="44" t="s">
        <v>88</v>
      </c>
      <c r="V37" s="56"/>
      <c r="W37" s="3">
        <f>SUBTOTAL(4,$A$7:A37)</f>
        <v>27</v>
      </c>
    </row>
    <row r="38" spans="1:23" ht="38.25" x14ac:dyDescent="0.25">
      <c r="A38" s="28">
        <f t="shared" si="0"/>
        <v>28</v>
      </c>
      <c r="B38" s="29" t="s">
        <v>64</v>
      </c>
      <c r="C38" s="30" t="s">
        <v>35</v>
      </c>
      <c r="D38" s="30"/>
      <c r="E38" s="58" t="s">
        <v>89</v>
      </c>
      <c r="F38" s="33" t="s">
        <v>75</v>
      </c>
      <c r="G38" s="34" t="s">
        <v>53</v>
      </c>
      <c r="H38" s="35"/>
      <c r="I38" s="28">
        <v>2016</v>
      </c>
      <c r="J38" s="37">
        <v>1</v>
      </c>
      <c r="K38" s="59">
        <v>10735000</v>
      </c>
      <c r="L38" s="50">
        <v>1</v>
      </c>
      <c r="M38" s="42"/>
      <c r="N38" s="51">
        <v>0</v>
      </c>
      <c r="O38" s="42"/>
      <c r="P38" s="42"/>
      <c r="Q38" s="42"/>
      <c r="R38" s="42"/>
      <c r="S38" s="42"/>
      <c r="T38" s="52">
        <v>1497</v>
      </c>
      <c r="U38" s="44" t="s">
        <v>75</v>
      </c>
      <c r="V38" s="56"/>
      <c r="W38" s="3">
        <f>SUBTOTAL(4,$A$7:A38)</f>
        <v>28</v>
      </c>
    </row>
    <row r="39" spans="1:23" ht="45" x14ac:dyDescent="0.25">
      <c r="A39" s="28">
        <f t="shared" si="0"/>
        <v>29</v>
      </c>
      <c r="B39" s="29" t="s">
        <v>64</v>
      </c>
      <c r="C39" s="30" t="s">
        <v>35</v>
      </c>
      <c r="D39" s="30"/>
      <c r="E39" s="58" t="s">
        <v>90</v>
      </c>
      <c r="F39" s="33" t="s">
        <v>56</v>
      </c>
      <c r="G39" s="34" t="s">
        <v>53</v>
      </c>
      <c r="H39" s="35"/>
      <c r="I39" s="28">
        <v>2016</v>
      </c>
      <c r="J39" s="37">
        <v>1</v>
      </c>
      <c r="K39" s="59">
        <v>10362500</v>
      </c>
      <c r="L39" s="50">
        <v>1</v>
      </c>
      <c r="M39" s="42"/>
      <c r="N39" s="51">
        <v>0</v>
      </c>
      <c r="O39" s="42"/>
      <c r="P39" s="42"/>
      <c r="Q39" s="42"/>
      <c r="R39" s="42"/>
      <c r="S39" s="42"/>
      <c r="T39" s="52">
        <v>1497</v>
      </c>
      <c r="U39" s="44" t="s">
        <v>58</v>
      </c>
      <c r="V39" s="56"/>
      <c r="W39" s="3">
        <f>SUBTOTAL(4,$A$7:A39)</f>
        <v>29</v>
      </c>
    </row>
    <row r="40" spans="1:23" ht="45" x14ac:dyDescent="0.25">
      <c r="A40" s="28">
        <f t="shared" si="0"/>
        <v>30</v>
      </c>
      <c r="B40" s="29" t="s">
        <v>64</v>
      </c>
      <c r="C40" s="30" t="s">
        <v>35</v>
      </c>
      <c r="D40" s="30"/>
      <c r="E40" s="58" t="s">
        <v>90</v>
      </c>
      <c r="F40" s="33" t="s">
        <v>56</v>
      </c>
      <c r="G40" s="34" t="s">
        <v>53</v>
      </c>
      <c r="H40" s="35"/>
      <c r="I40" s="28">
        <v>2016</v>
      </c>
      <c r="J40" s="37">
        <v>1</v>
      </c>
      <c r="K40" s="59">
        <v>10362500</v>
      </c>
      <c r="L40" s="50">
        <v>1</v>
      </c>
      <c r="M40" s="42"/>
      <c r="N40" s="51">
        <v>0</v>
      </c>
      <c r="O40" s="42"/>
      <c r="P40" s="42"/>
      <c r="Q40" s="42"/>
      <c r="R40" s="42"/>
      <c r="S40" s="42"/>
      <c r="T40" s="52">
        <v>1497</v>
      </c>
      <c r="U40" s="44" t="s">
        <v>58</v>
      </c>
      <c r="V40" s="56"/>
      <c r="W40" s="3">
        <f>SUBTOTAL(4,$A$7:A40)</f>
        <v>30</v>
      </c>
    </row>
    <row r="41" spans="1:23" ht="45" x14ac:dyDescent="0.25">
      <c r="A41" s="28">
        <f t="shared" si="0"/>
        <v>31</v>
      </c>
      <c r="B41" s="29" t="s">
        <v>64</v>
      </c>
      <c r="C41" s="30" t="s">
        <v>35</v>
      </c>
      <c r="D41" s="30"/>
      <c r="E41" s="58" t="s">
        <v>91</v>
      </c>
      <c r="F41" s="33" t="s">
        <v>56</v>
      </c>
      <c r="G41" s="34" t="s">
        <v>53</v>
      </c>
      <c r="H41" s="35"/>
      <c r="I41" s="28">
        <v>2016</v>
      </c>
      <c r="J41" s="37">
        <v>1</v>
      </c>
      <c r="K41" s="59">
        <v>10740000</v>
      </c>
      <c r="L41" s="50">
        <v>1</v>
      </c>
      <c r="M41" s="42"/>
      <c r="N41" s="51">
        <v>0</v>
      </c>
      <c r="O41" s="42"/>
      <c r="P41" s="42"/>
      <c r="Q41" s="42"/>
      <c r="R41" s="42"/>
      <c r="S41" s="42"/>
      <c r="T41" s="52">
        <v>1497</v>
      </c>
      <c r="U41" s="44" t="s">
        <v>88</v>
      </c>
      <c r="V41" s="56"/>
      <c r="W41" s="3">
        <f>SUBTOTAL(4,$A$7:A41)</f>
        <v>31</v>
      </c>
    </row>
    <row r="42" spans="1:23" ht="31.5" x14ac:dyDescent="0.25">
      <c r="A42" s="28">
        <f t="shared" si="0"/>
        <v>32</v>
      </c>
      <c r="B42" s="29" t="s">
        <v>64</v>
      </c>
      <c r="C42" s="30" t="s">
        <v>35</v>
      </c>
      <c r="D42" s="30"/>
      <c r="E42" s="58" t="s">
        <v>92</v>
      </c>
      <c r="F42" s="33" t="s">
        <v>88</v>
      </c>
      <c r="G42" s="34" t="s">
        <v>53</v>
      </c>
      <c r="H42" s="35"/>
      <c r="I42" s="28">
        <v>2016</v>
      </c>
      <c r="J42" s="37">
        <v>1</v>
      </c>
      <c r="K42" s="59">
        <v>11545000</v>
      </c>
      <c r="L42" s="50">
        <v>1</v>
      </c>
      <c r="M42" s="42"/>
      <c r="N42" s="51">
        <v>0</v>
      </c>
      <c r="O42" s="42"/>
      <c r="P42" s="42"/>
      <c r="Q42" s="42"/>
      <c r="R42" s="42"/>
      <c r="S42" s="42"/>
      <c r="T42" s="52">
        <v>1497</v>
      </c>
      <c r="U42" s="44" t="s">
        <v>88</v>
      </c>
      <c r="V42" s="56"/>
      <c r="W42" s="3">
        <f>SUBTOTAL(4,$A$7:A42)</f>
        <v>32</v>
      </c>
    </row>
    <row r="43" spans="1:23" ht="45" x14ac:dyDescent="0.25">
      <c r="A43" s="28">
        <f t="shared" si="0"/>
        <v>33</v>
      </c>
      <c r="B43" s="29" t="s">
        <v>93</v>
      </c>
      <c r="C43" s="30" t="s">
        <v>35</v>
      </c>
      <c r="D43" s="30"/>
      <c r="E43" s="70" t="s">
        <v>94</v>
      </c>
      <c r="F43" s="33" t="s">
        <v>56</v>
      </c>
      <c r="G43" s="34" t="s">
        <v>53</v>
      </c>
      <c r="H43" s="35"/>
      <c r="I43" s="36">
        <v>2016</v>
      </c>
      <c r="J43" s="37">
        <v>2</v>
      </c>
      <c r="K43" s="38">
        <v>20435000</v>
      </c>
      <c r="L43" s="39">
        <v>1</v>
      </c>
      <c r="M43" s="42"/>
      <c r="N43" s="51">
        <v>0</v>
      </c>
      <c r="O43" s="42"/>
      <c r="P43" s="42"/>
      <c r="Q43" s="42"/>
      <c r="R43" s="42"/>
      <c r="S43" s="42"/>
      <c r="T43" s="43">
        <v>1497</v>
      </c>
      <c r="U43" s="71" t="s">
        <v>81</v>
      </c>
      <c r="V43" s="64"/>
      <c r="W43" s="3">
        <f>SUBTOTAL(4,$A$7:A43)</f>
        <v>33</v>
      </c>
    </row>
    <row r="44" spans="1:23" ht="45" x14ac:dyDescent="0.25">
      <c r="A44" s="28">
        <f t="shared" si="0"/>
        <v>34</v>
      </c>
      <c r="B44" s="46" t="s">
        <v>93</v>
      </c>
      <c r="C44" s="30" t="s">
        <v>35</v>
      </c>
      <c r="D44" s="30"/>
      <c r="E44" s="58" t="s">
        <v>94</v>
      </c>
      <c r="F44" s="48" t="s">
        <v>56</v>
      </c>
      <c r="G44" s="28" t="s">
        <v>53</v>
      </c>
      <c r="H44" s="28"/>
      <c r="I44" s="28">
        <v>2016</v>
      </c>
      <c r="J44" s="28">
        <v>1</v>
      </c>
      <c r="K44" s="72">
        <v>10217500</v>
      </c>
      <c r="L44" s="50">
        <v>1</v>
      </c>
      <c r="M44" s="42"/>
      <c r="N44" s="51">
        <v>0</v>
      </c>
      <c r="O44" s="42"/>
      <c r="P44" s="42"/>
      <c r="Q44" s="42"/>
      <c r="R44" s="42"/>
      <c r="S44" s="42"/>
      <c r="T44" s="52">
        <v>1497</v>
      </c>
      <c r="U44" s="44" t="s">
        <v>81</v>
      </c>
      <c r="V44" s="45"/>
      <c r="W44" s="3">
        <f>SUBTOTAL(4,$A$7:A44)</f>
        <v>34</v>
      </c>
    </row>
    <row r="45" spans="1:23" ht="51" x14ac:dyDescent="0.25">
      <c r="A45" s="28">
        <f t="shared" si="0"/>
        <v>35</v>
      </c>
      <c r="B45" s="29" t="s">
        <v>93</v>
      </c>
      <c r="C45" s="30" t="s">
        <v>35</v>
      </c>
      <c r="D45" s="30"/>
      <c r="E45" s="58" t="s">
        <v>94</v>
      </c>
      <c r="F45" s="33" t="s">
        <v>56</v>
      </c>
      <c r="G45" s="34" t="s">
        <v>53</v>
      </c>
      <c r="H45" s="35"/>
      <c r="I45" s="28">
        <v>2016</v>
      </c>
      <c r="J45" s="37">
        <v>1</v>
      </c>
      <c r="K45" s="59">
        <v>10217500</v>
      </c>
      <c r="L45" s="50">
        <v>1</v>
      </c>
      <c r="M45" s="42"/>
      <c r="N45" s="51">
        <v>0</v>
      </c>
      <c r="O45" s="42"/>
      <c r="P45" s="42"/>
      <c r="Q45" s="42"/>
      <c r="R45" s="42"/>
      <c r="S45" s="42"/>
      <c r="T45" s="52">
        <v>1497</v>
      </c>
      <c r="U45" s="44" t="s">
        <v>56</v>
      </c>
      <c r="V45" s="56"/>
      <c r="W45" s="3">
        <f>SUBTOTAL(4,$A$7:A45)</f>
        <v>35</v>
      </c>
    </row>
    <row r="46" spans="1:23" ht="51" x14ac:dyDescent="0.25">
      <c r="A46" s="28">
        <f t="shared" si="0"/>
        <v>36</v>
      </c>
      <c r="B46" s="29" t="s">
        <v>95</v>
      </c>
      <c r="C46" s="30" t="s">
        <v>35</v>
      </c>
      <c r="D46" s="30"/>
      <c r="E46" s="58" t="s">
        <v>96</v>
      </c>
      <c r="F46" s="33" t="s">
        <v>56</v>
      </c>
      <c r="G46" s="34" t="s">
        <v>53</v>
      </c>
      <c r="H46" s="35"/>
      <c r="I46" s="28">
        <v>2015</v>
      </c>
      <c r="J46" s="37">
        <v>1</v>
      </c>
      <c r="K46" s="59">
        <v>16848000</v>
      </c>
      <c r="L46" s="50">
        <v>1</v>
      </c>
      <c r="M46" s="42"/>
      <c r="N46" s="51">
        <v>0</v>
      </c>
      <c r="O46" s="42"/>
      <c r="P46" s="42"/>
      <c r="Q46" s="42"/>
      <c r="R46" s="42"/>
      <c r="S46" s="42"/>
      <c r="T46" s="52">
        <v>1497</v>
      </c>
      <c r="U46" s="44" t="s">
        <v>56</v>
      </c>
      <c r="V46" s="56"/>
      <c r="W46" s="3">
        <f>SUBTOTAL(4,$A$7:A46)</f>
        <v>36</v>
      </c>
    </row>
    <row r="47" spans="1:23" ht="31.5" x14ac:dyDescent="0.25">
      <c r="A47" s="28">
        <f t="shared" si="0"/>
        <v>37</v>
      </c>
      <c r="B47" s="29" t="s">
        <v>95</v>
      </c>
      <c r="C47" s="30" t="s">
        <v>35</v>
      </c>
      <c r="D47" s="30"/>
      <c r="E47" s="58" t="s">
        <v>97</v>
      </c>
      <c r="F47" s="33" t="s">
        <v>47</v>
      </c>
      <c r="G47" s="34" t="s">
        <v>53</v>
      </c>
      <c r="H47" s="35"/>
      <c r="I47" s="28">
        <v>2015</v>
      </c>
      <c r="J47" s="37">
        <v>1</v>
      </c>
      <c r="K47" s="59">
        <v>15890000</v>
      </c>
      <c r="L47" s="50">
        <v>1</v>
      </c>
      <c r="M47" s="42"/>
      <c r="N47" s="51">
        <v>0</v>
      </c>
      <c r="O47" s="42"/>
      <c r="P47" s="42"/>
      <c r="Q47" s="42"/>
      <c r="R47" s="42"/>
      <c r="S47" s="42"/>
      <c r="T47" s="52">
        <v>1497</v>
      </c>
      <c r="U47" s="44" t="s">
        <v>47</v>
      </c>
      <c r="V47" s="56"/>
      <c r="W47" s="3">
        <f>SUBTOTAL(4,$A$7:A47)</f>
        <v>37</v>
      </c>
    </row>
    <row r="48" spans="1:23" ht="45" x14ac:dyDescent="0.25">
      <c r="A48" s="28">
        <f t="shared" si="0"/>
        <v>38</v>
      </c>
      <c r="B48" s="29" t="s">
        <v>95</v>
      </c>
      <c r="C48" s="30" t="s">
        <v>35</v>
      </c>
      <c r="D48" s="30"/>
      <c r="E48" s="58" t="s">
        <v>97</v>
      </c>
      <c r="F48" s="33" t="s">
        <v>56</v>
      </c>
      <c r="G48" s="34" t="s">
        <v>53</v>
      </c>
      <c r="H48" s="35"/>
      <c r="I48" s="28">
        <v>2015</v>
      </c>
      <c r="J48" s="37">
        <v>1</v>
      </c>
      <c r="K48" s="59">
        <v>15890000</v>
      </c>
      <c r="L48" s="50">
        <v>2</v>
      </c>
      <c r="M48" s="42"/>
      <c r="N48" s="51">
        <v>0</v>
      </c>
      <c r="O48" s="42"/>
      <c r="P48" s="42"/>
      <c r="Q48" s="42"/>
      <c r="R48" s="42"/>
      <c r="S48" s="42"/>
      <c r="T48" s="52">
        <v>1497</v>
      </c>
      <c r="U48" s="44" t="s">
        <v>98</v>
      </c>
      <c r="V48" s="56"/>
      <c r="W48" s="3">
        <f>SUBTOTAL(4,$A$7:A48)</f>
        <v>38</v>
      </c>
    </row>
    <row r="49" spans="1:23" ht="31.5" x14ac:dyDescent="0.25">
      <c r="A49" s="28">
        <f t="shared" si="0"/>
        <v>39</v>
      </c>
      <c r="B49" s="29" t="s">
        <v>95</v>
      </c>
      <c r="C49" s="30" t="s">
        <v>35</v>
      </c>
      <c r="D49" s="30"/>
      <c r="E49" s="58" t="s">
        <v>99</v>
      </c>
      <c r="F49" s="33" t="s">
        <v>47</v>
      </c>
      <c r="G49" s="34" t="s">
        <v>53</v>
      </c>
      <c r="H49" s="35"/>
      <c r="I49" s="28">
        <v>2015</v>
      </c>
      <c r="J49" s="37">
        <v>1</v>
      </c>
      <c r="K49" s="59">
        <v>16624000</v>
      </c>
      <c r="L49" s="39">
        <v>1</v>
      </c>
      <c r="M49" s="42"/>
      <c r="N49" s="51">
        <v>0</v>
      </c>
      <c r="O49" s="42"/>
      <c r="P49" s="42"/>
      <c r="Q49" s="42"/>
      <c r="R49" s="42"/>
      <c r="S49" s="42"/>
      <c r="T49" s="52">
        <v>1497</v>
      </c>
      <c r="U49" s="44" t="s">
        <v>47</v>
      </c>
      <c r="V49" s="56"/>
      <c r="W49" s="3">
        <f>SUBTOTAL(4,$A$7:A49)</f>
        <v>39</v>
      </c>
    </row>
    <row r="50" spans="1:23" ht="45" x14ac:dyDescent="0.25">
      <c r="A50" s="28">
        <f t="shared" si="0"/>
        <v>40</v>
      </c>
      <c r="B50" s="29" t="s">
        <v>95</v>
      </c>
      <c r="C50" s="30" t="s">
        <v>35</v>
      </c>
      <c r="D50" s="30"/>
      <c r="E50" s="58" t="s">
        <v>100</v>
      </c>
      <c r="F50" s="33" t="s">
        <v>56</v>
      </c>
      <c r="G50" s="34" t="s">
        <v>53</v>
      </c>
      <c r="H50" s="35"/>
      <c r="I50" s="28">
        <v>2015</v>
      </c>
      <c r="J50" s="37">
        <v>1</v>
      </c>
      <c r="K50" s="59">
        <v>15971000</v>
      </c>
      <c r="L50" s="50">
        <v>1</v>
      </c>
      <c r="M50" s="42"/>
      <c r="N50" s="51">
        <v>0</v>
      </c>
      <c r="O50" s="42"/>
      <c r="P50" s="42"/>
      <c r="Q50" s="42"/>
      <c r="R50" s="42"/>
      <c r="S50" s="42"/>
      <c r="T50" s="52">
        <v>1497</v>
      </c>
      <c r="U50" s="44" t="s">
        <v>101</v>
      </c>
      <c r="V50" s="56"/>
      <c r="W50" s="3">
        <f>SUBTOTAL(4,$A$7:A50)</f>
        <v>40</v>
      </c>
    </row>
    <row r="51" spans="1:23" ht="38.25" x14ac:dyDescent="0.25">
      <c r="A51" s="28">
        <f t="shared" si="0"/>
        <v>41</v>
      </c>
      <c r="B51" s="29" t="s">
        <v>95</v>
      </c>
      <c r="C51" s="30" t="s">
        <v>35</v>
      </c>
      <c r="D51" s="30"/>
      <c r="E51" s="58" t="s">
        <v>102</v>
      </c>
      <c r="F51" s="33" t="s">
        <v>37</v>
      </c>
      <c r="G51" s="34" t="s">
        <v>53</v>
      </c>
      <c r="H51" s="35"/>
      <c r="I51" s="28">
        <v>2015</v>
      </c>
      <c r="J51" s="37">
        <v>1</v>
      </c>
      <c r="K51" s="59">
        <v>15972000</v>
      </c>
      <c r="L51" s="50">
        <v>1</v>
      </c>
      <c r="M51" s="42"/>
      <c r="N51" s="51">
        <v>0</v>
      </c>
      <c r="O51" s="42"/>
      <c r="P51" s="42"/>
      <c r="Q51" s="42"/>
      <c r="R51" s="42"/>
      <c r="S51" s="42"/>
      <c r="T51" s="52">
        <v>1497</v>
      </c>
      <c r="U51" s="44" t="s">
        <v>37</v>
      </c>
      <c r="V51" s="56"/>
      <c r="W51" s="3">
        <f>SUBTOTAL(4,$A$7:A51)</f>
        <v>41</v>
      </c>
    </row>
    <row r="52" spans="1:23" ht="31.5" x14ac:dyDescent="0.25">
      <c r="A52" s="28">
        <f t="shared" si="0"/>
        <v>42</v>
      </c>
      <c r="B52" s="29" t="s">
        <v>95</v>
      </c>
      <c r="C52" s="30" t="s">
        <v>35</v>
      </c>
      <c r="D52" s="30"/>
      <c r="E52" s="30" t="s">
        <v>103</v>
      </c>
      <c r="F52" s="33" t="s">
        <v>47</v>
      </c>
      <c r="G52" s="34" t="s">
        <v>53</v>
      </c>
      <c r="H52" s="35"/>
      <c r="I52" s="36">
        <v>2015</v>
      </c>
      <c r="J52" s="73">
        <v>1</v>
      </c>
      <c r="K52" s="38">
        <v>16442500</v>
      </c>
      <c r="L52" s="39">
        <v>1</v>
      </c>
      <c r="M52" s="42"/>
      <c r="N52" s="51">
        <v>0</v>
      </c>
      <c r="O52" s="42"/>
      <c r="P52" s="42"/>
      <c r="Q52" s="42"/>
      <c r="R52" s="42"/>
      <c r="S52" s="42"/>
      <c r="T52" s="52">
        <v>1497</v>
      </c>
      <c r="U52" s="44" t="s">
        <v>47</v>
      </c>
      <c r="V52" s="56"/>
      <c r="W52" s="3">
        <f>SUBTOTAL(4,$A$7:A52)</f>
        <v>42</v>
      </c>
    </row>
    <row r="53" spans="1:23" ht="45" x14ac:dyDescent="0.25">
      <c r="A53" s="28">
        <f t="shared" si="0"/>
        <v>43</v>
      </c>
      <c r="B53" s="29" t="s">
        <v>95</v>
      </c>
      <c r="C53" s="30" t="s">
        <v>35</v>
      </c>
      <c r="D53" s="30"/>
      <c r="E53" s="58" t="s">
        <v>104</v>
      </c>
      <c r="F53" s="33" t="s">
        <v>56</v>
      </c>
      <c r="G53" s="34" t="s">
        <v>53</v>
      </c>
      <c r="H53" s="35"/>
      <c r="I53" s="28">
        <v>2015</v>
      </c>
      <c r="J53" s="37">
        <v>1</v>
      </c>
      <c r="K53" s="59">
        <v>17305000</v>
      </c>
      <c r="L53" s="50">
        <v>1</v>
      </c>
      <c r="M53" s="42"/>
      <c r="N53" s="51">
        <v>0</v>
      </c>
      <c r="O53" s="42"/>
      <c r="P53" s="42"/>
      <c r="Q53" s="42"/>
      <c r="R53" s="42"/>
      <c r="S53" s="42"/>
      <c r="T53" s="52">
        <v>1497</v>
      </c>
      <c r="U53" s="44" t="s">
        <v>105</v>
      </c>
      <c r="V53" s="56"/>
      <c r="W53" s="3">
        <f>SUBTOTAL(4,$A$7:A53)</f>
        <v>43</v>
      </c>
    </row>
    <row r="54" spans="1:23" ht="31.5" x14ac:dyDescent="0.25">
      <c r="A54" s="28">
        <f t="shared" si="0"/>
        <v>44</v>
      </c>
      <c r="B54" s="29" t="s">
        <v>95</v>
      </c>
      <c r="C54" s="30" t="s">
        <v>35</v>
      </c>
      <c r="D54" s="30"/>
      <c r="E54" s="58" t="s">
        <v>106</v>
      </c>
      <c r="F54" s="33" t="s">
        <v>47</v>
      </c>
      <c r="G54" s="34" t="s">
        <v>53</v>
      </c>
      <c r="H54" s="35"/>
      <c r="I54" s="28">
        <v>2016</v>
      </c>
      <c r="J54" s="37">
        <v>1</v>
      </c>
      <c r="K54" s="59">
        <v>16100000</v>
      </c>
      <c r="L54" s="50">
        <v>1</v>
      </c>
      <c r="M54" s="42"/>
      <c r="N54" s="51">
        <v>0</v>
      </c>
      <c r="O54" s="42"/>
      <c r="P54" s="42"/>
      <c r="Q54" s="42"/>
      <c r="R54" s="42"/>
      <c r="S54" s="42"/>
      <c r="T54" s="43">
        <v>1497</v>
      </c>
      <c r="U54" s="44" t="s">
        <v>47</v>
      </c>
      <c r="V54" s="56"/>
      <c r="W54" s="3">
        <f>SUBTOTAL(4,$A$7:A54)</f>
        <v>44</v>
      </c>
    </row>
    <row r="55" spans="1:23" ht="51" x14ac:dyDescent="0.25">
      <c r="A55" s="28">
        <f t="shared" si="0"/>
        <v>45</v>
      </c>
      <c r="B55" s="29" t="s">
        <v>95</v>
      </c>
      <c r="C55" s="30" t="s">
        <v>35</v>
      </c>
      <c r="D55" s="30"/>
      <c r="E55" s="58" t="s">
        <v>107</v>
      </c>
      <c r="F55" s="33" t="s">
        <v>56</v>
      </c>
      <c r="G55" s="34" t="s">
        <v>53</v>
      </c>
      <c r="H55" s="35"/>
      <c r="I55" s="28">
        <v>2016</v>
      </c>
      <c r="J55" s="37">
        <v>1</v>
      </c>
      <c r="K55" s="59">
        <v>15562500</v>
      </c>
      <c r="L55" s="50">
        <v>1</v>
      </c>
      <c r="M55" s="42"/>
      <c r="N55" s="51">
        <v>0</v>
      </c>
      <c r="O55" s="42"/>
      <c r="P55" s="42"/>
      <c r="Q55" s="42"/>
      <c r="R55" s="42"/>
      <c r="S55" s="42"/>
      <c r="T55" s="52">
        <v>1497</v>
      </c>
      <c r="U55" s="44" t="s">
        <v>56</v>
      </c>
      <c r="V55" s="56"/>
      <c r="W55" s="3">
        <f>SUBTOTAL(4,$A$7:A55)</f>
        <v>45</v>
      </c>
    </row>
    <row r="56" spans="1:23" ht="38.25" x14ac:dyDescent="0.25">
      <c r="A56" s="28">
        <f t="shared" si="0"/>
        <v>46</v>
      </c>
      <c r="B56" s="29" t="s">
        <v>108</v>
      </c>
      <c r="C56" s="30" t="s">
        <v>35</v>
      </c>
      <c r="D56" s="30"/>
      <c r="E56" s="58" t="s">
        <v>109</v>
      </c>
      <c r="F56" s="33" t="s">
        <v>101</v>
      </c>
      <c r="G56" s="34" t="s">
        <v>53</v>
      </c>
      <c r="H56" s="35"/>
      <c r="I56" s="28">
        <v>2016</v>
      </c>
      <c r="J56" s="37">
        <v>1</v>
      </c>
      <c r="K56" s="59">
        <v>42640000</v>
      </c>
      <c r="L56" s="50">
        <v>1</v>
      </c>
      <c r="M56" s="42"/>
      <c r="N56" s="51">
        <v>0</v>
      </c>
      <c r="O56" s="42"/>
      <c r="P56" s="42"/>
      <c r="Q56" s="42"/>
      <c r="R56" s="42"/>
      <c r="S56" s="42"/>
      <c r="T56" s="52">
        <v>1497</v>
      </c>
      <c r="U56" s="44" t="s">
        <v>69</v>
      </c>
      <c r="V56" s="56"/>
      <c r="W56" s="3">
        <f>SUBTOTAL(4,$A$7:A56)</f>
        <v>46</v>
      </c>
    </row>
    <row r="57" spans="1:23" ht="51" x14ac:dyDescent="0.25">
      <c r="A57" s="28">
        <f t="shared" si="0"/>
        <v>47</v>
      </c>
      <c r="B57" s="29" t="s">
        <v>54</v>
      </c>
      <c r="C57" s="30" t="s">
        <v>35</v>
      </c>
      <c r="D57" s="30"/>
      <c r="E57" s="58" t="s">
        <v>110</v>
      </c>
      <c r="F57" s="48" t="s">
        <v>56</v>
      </c>
      <c r="G57" s="34" t="s">
        <v>53</v>
      </c>
      <c r="H57" s="57"/>
      <c r="I57" s="28">
        <v>2018</v>
      </c>
      <c r="J57" s="37">
        <v>1</v>
      </c>
      <c r="K57" s="59">
        <v>14451250</v>
      </c>
      <c r="L57" s="50">
        <v>1</v>
      </c>
      <c r="M57" s="42"/>
      <c r="N57" s="51">
        <v>0</v>
      </c>
      <c r="O57" s="42"/>
      <c r="P57" s="42"/>
      <c r="Q57" s="42"/>
      <c r="R57" s="42"/>
      <c r="S57" s="42"/>
      <c r="T57" s="52">
        <v>1497</v>
      </c>
      <c r="U57" s="44" t="s">
        <v>56</v>
      </c>
      <c r="V57" s="56"/>
      <c r="W57" s="3">
        <f>SUBTOTAL(4,$A$7:A57)</f>
        <v>47</v>
      </c>
    </row>
    <row r="58" spans="1:23" ht="45" x14ac:dyDescent="0.25">
      <c r="A58" s="28">
        <f t="shared" si="0"/>
        <v>48</v>
      </c>
      <c r="B58" s="29" t="s">
        <v>54</v>
      </c>
      <c r="C58" s="30" t="s">
        <v>35</v>
      </c>
      <c r="D58" s="74"/>
      <c r="E58" s="58" t="s">
        <v>111</v>
      </c>
      <c r="F58" s="33" t="s">
        <v>56</v>
      </c>
      <c r="G58" s="34" t="s">
        <v>53</v>
      </c>
      <c r="H58" s="57"/>
      <c r="I58" s="28">
        <v>2018</v>
      </c>
      <c r="J58" s="37">
        <v>1</v>
      </c>
      <c r="K58" s="59">
        <v>11259160</v>
      </c>
      <c r="L58" s="39">
        <v>1</v>
      </c>
      <c r="M58" s="42"/>
      <c r="N58" s="51">
        <v>0</v>
      </c>
      <c r="O58" s="42"/>
      <c r="P58" s="42"/>
      <c r="Q58" s="42"/>
      <c r="R58" s="42"/>
      <c r="S58" s="42"/>
      <c r="T58" s="52">
        <v>1497</v>
      </c>
      <c r="U58" s="44" t="s">
        <v>105</v>
      </c>
      <c r="V58" s="45"/>
      <c r="W58" s="3">
        <f>SUBTOTAL(4,$A$7:A58)</f>
        <v>48</v>
      </c>
    </row>
    <row r="59" spans="1:23" ht="45" x14ac:dyDescent="0.25">
      <c r="A59" s="28">
        <f t="shared" si="0"/>
        <v>49</v>
      </c>
      <c r="B59" s="29" t="s">
        <v>54</v>
      </c>
      <c r="C59" s="30" t="s">
        <v>35</v>
      </c>
      <c r="D59" s="74"/>
      <c r="E59" s="58" t="s">
        <v>112</v>
      </c>
      <c r="F59" s="33" t="s">
        <v>56</v>
      </c>
      <c r="G59" s="34" t="s">
        <v>53</v>
      </c>
      <c r="H59" s="57"/>
      <c r="I59" s="28">
        <v>2018</v>
      </c>
      <c r="J59" s="37">
        <v>1</v>
      </c>
      <c r="K59" s="59">
        <v>11259160</v>
      </c>
      <c r="L59" s="50">
        <v>1</v>
      </c>
      <c r="M59" s="42"/>
      <c r="N59" s="51">
        <v>0</v>
      </c>
      <c r="O59" s="42"/>
      <c r="P59" s="42"/>
      <c r="Q59" s="42"/>
      <c r="R59" s="42"/>
      <c r="S59" s="42"/>
      <c r="T59" s="43">
        <v>1497</v>
      </c>
      <c r="U59" s="44" t="s">
        <v>73</v>
      </c>
      <c r="V59" s="45"/>
      <c r="W59" s="3">
        <f>SUBTOTAL(4,$A$7:A59)</f>
        <v>49</v>
      </c>
    </row>
    <row r="60" spans="1:23" ht="45" x14ac:dyDescent="0.25">
      <c r="A60" s="28">
        <f t="shared" si="0"/>
        <v>50</v>
      </c>
      <c r="B60" s="29" t="s">
        <v>113</v>
      </c>
      <c r="C60" s="30" t="s">
        <v>35</v>
      </c>
      <c r="D60" s="30"/>
      <c r="E60" s="58" t="s">
        <v>114</v>
      </c>
      <c r="F60" s="33" t="s">
        <v>56</v>
      </c>
      <c r="G60" s="34" t="s">
        <v>53</v>
      </c>
      <c r="H60" s="57"/>
      <c r="I60" s="28">
        <v>2018</v>
      </c>
      <c r="J60" s="37">
        <v>1</v>
      </c>
      <c r="K60" s="59">
        <v>18167875</v>
      </c>
      <c r="L60" s="50">
        <v>1</v>
      </c>
      <c r="M60" s="42"/>
      <c r="N60" s="51">
        <v>0</v>
      </c>
      <c r="O60" s="42"/>
      <c r="P60" s="42"/>
      <c r="Q60" s="42"/>
      <c r="R60" s="42"/>
      <c r="S60" s="42"/>
      <c r="T60" s="52">
        <v>1497</v>
      </c>
      <c r="U60" s="44" t="s">
        <v>115</v>
      </c>
      <c r="V60" s="56"/>
      <c r="W60" s="3">
        <f>SUBTOTAL(4,$A$7:A60)</f>
        <v>50</v>
      </c>
    </row>
    <row r="61" spans="1:23" ht="31.5" x14ac:dyDescent="0.25">
      <c r="A61" s="28">
        <f t="shared" si="0"/>
        <v>51</v>
      </c>
      <c r="B61" s="29" t="s">
        <v>116</v>
      </c>
      <c r="C61" s="30" t="s">
        <v>35</v>
      </c>
      <c r="D61" s="30"/>
      <c r="E61" s="58" t="s">
        <v>117</v>
      </c>
      <c r="F61" s="33" t="s">
        <v>37</v>
      </c>
      <c r="G61" s="34" t="s">
        <v>53</v>
      </c>
      <c r="H61" s="57"/>
      <c r="I61" s="28">
        <v>2018</v>
      </c>
      <c r="J61" s="37">
        <v>1</v>
      </c>
      <c r="K61" s="59">
        <v>48275700</v>
      </c>
      <c r="L61" s="50">
        <v>1</v>
      </c>
      <c r="M61" s="42"/>
      <c r="N61" s="51">
        <v>0</v>
      </c>
      <c r="O61" s="42"/>
      <c r="P61" s="42"/>
      <c r="Q61" s="42"/>
      <c r="R61" s="42"/>
      <c r="S61" s="42"/>
      <c r="T61" s="52">
        <v>1497</v>
      </c>
      <c r="U61" s="44" t="s">
        <v>118</v>
      </c>
      <c r="V61" s="56"/>
      <c r="W61" s="3">
        <f>SUBTOTAL(4,$A$7:A61)</f>
        <v>51</v>
      </c>
    </row>
    <row r="62" spans="1:23" ht="47.25" x14ac:dyDescent="0.25">
      <c r="A62" s="28">
        <f t="shared" si="0"/>
        <v>52</v>
      </c>
      <c r="B62" s="29" t="s">
        <v>119</v>
      </c>
      <c r="C62" s="30" t="s">
        <v>35</v>
      </c>
      <c r="D62" s="30"/>
      <c r="E62" s="58" t="s">
        <v>120</v>
      </c>
      <c r="F62" s="33" t="s">
        <v>56</v>
      </c>
      <c r="G62" s="34" t="s">
        <v>53</v>
      </c>
      <c r="H62" s="35"/>
      <c r="I62" s="28">
        <v>2000</v>
      </c>
      <c r="J62" s="37">
        <v>1</v>
      </c>
      <c r="K62" s="59">
        <v>15063000</v>
      </c>
      <c r="L62" s="50">
        <v>1</v>
      </c>
      <c r="M62" s="42"/>
      <c r="N62" s="51">
        <v>0</v>
      </c>
      <c r="O62" s="42"/>
      <c r="P62" s="42"/>
      <c r="Q62" s="42"/>
      <c r="R62" s="42"/>
      <c r="S62" s="42"/>
      <c r="T62" s="52">
        <v>1497</v>
      </c>
      <c r="U62" s="44" t="s">
        <v>105</v>
      </c>
      <c r="V62" s="56"/>
      <c r="W62" s="3">
        <f>SUBTOTAL(4,$A$7:A62)</f>
        <v>52</v>
      </c>
    </row>
    <row r="63" spans="1:23" ht="45" x14ac:dyDescent="0.25">
      <c r="A63" s="28">
        <f t="shared" si="0"/>
        <v>53</v>
      </c>
      <c r="B63" s="29" t="s">
        <v>121</v>
      </c>
      <c r="C63" s="30" t="s">
        <v>35</v>
      </c>
      <c r="D63" s="30"/>
      <c r="E63" s="58" t="s">
        <v>122</v>
      </c>
      <c r="F63" s="33" t="s">
        <v>56</v>
      </c>
      <c r="G63" s="34" t="s">
        <v>53</v>
      </c>
      <c r="H63" s="35"/>
      <c r="I63" s="28">
        <v>2012</v>
      </c>
      <c r="J63" s="37">
        <v>1</v>
      </c>
      <c r="K63" s="59">
        <v>10260000</v>
      </c>
      <c r="L63" s="50">
        <v>1</v>
      </c>
      <c r="M63" s="42"/>
      <c r="N63" s="51">
        <v>0</v>
      </c>
      <c r="O63" s="42"/>
      <c r="P63" s="42"/>
      <c r="Q63" s="42"/>
      <c r="R63" s="42"/>
      <c r="S63" s="42"/>
      <c r="T63" s="52">
        <v>1497</v>
      </c>
      <c r="U63" s="44" t="s">
        <v>75</v>
      </c>
      <c r="V63" s="56"/>
      <c r="W63" s="3">
        <f>SUBTOTAL(4,$A$7:A63)</f>
        <v>53</v>
      </c>
    </row>
    <row r="64" spans="1:23" ht="45" x14ac:dyDescent="0.25">
      <c r="A64" s="28">
        <f t="shared" si="0"/>
        <v>54</v>
      </c>
      <c r="B64" s="29" t="s">
        <v>121</v>
      </c>
      <c r="C64" s="30" t="s">
        <v>35</v>
      </c>
      <c r="D64" s="30"/>
      <c r="E64" s="58" t="s">
        <v>123</v>
      </c>
      <c r="F64" s="33" t="s">
        <v>56</v>
      </c>
      <c r="G64" s="34" t="s">
        <v>53</v>
      </c>
      <c r="H64" s="35"/>
      <c r="I64" s="28">
        <v>2012</v>
      </c>
      <c r="J64" s="37">
        <v>1</v>
      </c>
      <c r="K64" s="59">
        <v>14307750</v>
      </c>
      <c r="L64" s="50">
        <v>1</v>
      </c>
      <c r="M64" s="42"/>
      <c r="N64" s="51">
        <v>0</v>
      </c>
      <c r="O64" s="42"/>
      <c r="P64" s="42"/>
      <c r="Q64" s="42"/>
      <c r="R64" s="42"/>
      <c r="S64" s="42"/>
      <c r="T64" s="52">
        <v>1497</v>
      </c>
      <c r="U64" s="44" t="s">
        <v>105</v>
      </c>
      <c r="V64" s="56"/>
      <c r="W64" s="3">
        <f>SUBTOTAL(4,$A$7:A64)</f>
        <v>54</v>
      </c>
    </row>
    <row r="65" spans="1:23" ht="45" x14ac:dyDescent="0.25">
      <c r="A65" s="28">
        <f t="shared" si="0"/>
        <v>55</v>
      </c>
      <c r="B65" s="29" t="s">
        <v>124</v>
      </c>
      <c r="C65" s="30" t="s">
        <v>35</v>
      </c>
      <c r="D65" s="30"/>
      <c r="E65" s="58" t="s">
        <v>125</v>
      </c>
      <c r="F65" s="33" t="s">
        <v>56</v>
      </c>
      <c r="G65" s="34" t="s">
        <v>53</v>
      </c>
      <c r="H65" s="35"/>
      <c r="I65" s="28">
        <v>2016</v>
      </c>
      <c r="J65" s="37">
        <v>2</v>
      </c>
      <c r="K65" s="59">
        <v>23900000</v>
      </c>
      <c r="L65" s="50">
        <v>1</v>
      </c>
      <c r="M65" s="42"/>
      <c r="N65" s="51">
        <v>0</v>
      </c>
      <c r="O65" s="42"/>
      <c r="P65" s="42"/>
      <c r="Q65" s="42"/>
      <c r="R65" s="42"/>
      <c r="S65" s="42"/>
      <c r="T65" s="52">
        <v>1497</v>
      </c>
      <c r="U65" s="44" t="s">
        <v>88</v>
      </c>
      <c r="V65" s="56"/>
      <c r="W65" s="3">
        <f>SUBTOTAL(4,$A$7:A65)</f>
        <v>55</v>
      </c>
    </row>
    <row r="66" spans="1:23" ht="45" x14ac:dyDescent="0.25">
      <c r="A66" s="28">
        <f t="shared" si="0"/>
        <v>56</v>
      </c>
      <c r="B66" s="29" t="s">
        <v>126</v>
      </c>
      <c r="C66" s="30" t="s">
        <v>35</v>
      </c>
      <c r="D66" s="74"/>
      <c r="E66" s="58" t="s">
        <v>127</v>
      </c>
      <c r="F66" s="33" t="s">
        <v>56</v>
      </c>
      <c r="G66" s="34" t="s">
        <v>53</v>
      </c>
      <c r="H66" s="35"/>
      <c r="I66" s="28">
        <v>2016</v>
      </c>
      <c r="J66" s="37">
        <v>1</v>
      </c>
      <c r="K66" s="59">
        <v>16350000</v>
      </c>
      <c r="L66" s="50">
        <v>1</v>
      </c>
      <c r="M66" s="42"/>
      <c r="N66" s="51">
        <v>0</v>
      </c>
      <c r="O66" s="42"/>
      <c r="P66" s="42"/>
      <c r="Q66" s="42"/>
      <c r="R66" s="42"/>
      <c r="S66" s="42"/>
      <c r="T66" s="43">
        <v>1497</v>
      </c>
      <c r="U66" s="44" t="s">
        <v>75</v>
      </c>
      <c r="V66" s="45"/>
      <c r="W66" s="3">
        <f>SUBTOTAL(4,$A$7:A66)</f>
        <v>56</v>
      </c>
    </row>
    <row r="67" spans="1:23" ht="51" x14ac:dyDescent="0.25">
      <c r="A67" s="28">
        <f t="shared" si="0"/>
        <v>57</v>
      </c>
      <c r="B67" s="29" t="s">
        <v>128</v>
      </c>
      <c r="C67" s="30" t="s">
        <v>35</v>
      </c>
      <c r="D67" s="74"/>
      <c r="E67" s="58" t="s">
        <v>129</v>
      </c>
      <c r="F67" s="33" t="s">
        <v>56</v>
      </c>
      <c r="G67" s="34" t="s">
        <v>53</v>
      </c>
      <c r="H67" s="35"/>
      <c r="I67" s="28">
        <v>2014</v>
      </c>
      <c r="J67" s="37">
        <v>1</v>
      </c>
      <c r="K67" s="59">
        <v>12208000</v>
      </c>
      <c r="L67" s="50">
        <v>1</v>
      </c>
      <c r="M67" s="42"/>
      <c r="N67" s="51">
        <v>0</v>
      </c>
      <c r="O67" s="42"/>
      <c r="P67" s="42"/>
      <c r="Q67" s="42"/>
      <c r="R67" s="42"/>
      <c r="S67" s="42"/>
      <c r="T67" s="43">
        <v>1497</v>
      </c>
      <c r="U67" s="44" t="s">
        <v>56</v>
      </c>
      <c r="V67" s="64"/>
      <c r="W67" s="3">
        <f>SUBTOTAL(4,$A$7:A67)</f>
        <v>57</v>
      </c>
    </row>
    <row r="68" spans="1:23" ht="31.5" x14ac:dyDescent="0.25">
      <c r="A68" s="28">
        <f t="shared" si="0"/>
        <v>58</v>
      </c>
      <c r="B68" s="29" t="s">
        <v>128</v>
      </c>
      <c r="C68" s="30" t="s">
        <v>35</v>
      </c>
      <c r="D68" s="30"/>
      <c r="E68" s="58" t="s">
        <v>130</v>
      </c>
      <c r="F68" s="33" t="s">
        <v>131</v>
      </c>
      <c r="G68" s="34" t="s">
        <v>53</v>
      </c>
      <c r="H68" s="35"/>
      <c r="I68" s="28">
        <v>2014</v>
      </c>
      <c r="J68" s="37">
        <v>1</v>
      </c>
      <c r="K68" s="59">
        <v>12550000</v>
      </c>
      <c r="L68" s="50">
        <v>1</v>
      </c>
      <c r="M68" s="42"/>
      <c r="N68" s="51">
        <v>0</v>
      </c>
      <c r="O68" s="42"/>
      <c r="P68" s="42"/>
      <c r="Q68" s="42"/>
      <c r="R68" s="42"/>
      <c r="S68" s="42"/>
      <c r="T68" s="52">
        <v>1497</v>
      </c>
      <c r="U68" s="44" t="s">
        <v>131</v>
      </c>
      <c r="V68" s="45"/>
      <c r="W68" s="3">
        <f>SUBTOTAL(4,$A$7:A68)</f>
        <v>58</v>
      </c>
    </row>
    <row r="69" spans="1:23" ht="47.25" x14ac:dyDescent="0.25">
      <c r="A69" s="28">
        <f t="shared" si="0"/>
        <v>59</v>
      </c>
      <c r="B69" s="29" t="s">
        <v>132</v>
      </c>
      <c r="C69" s="30" t="s">
        <v>133</v>
      </c>
      <c r="D69" s="30"/>
      <c r="E69" s="58" t="s">
        <v>134</v>
      </c>
      <c r="F69" s="33" t="s">
        <v>135</v>
      </c>
      <c r="G69" s="34" t="s">
        <v>53</v>
      </c>
      <c r="H69" s="35"/>
      <c r="I69" s="28">
        <v>2017</v>
      </c>
      <c r="J69" s="37">
        <v>1</v>
      </c>
      <c r="K69" s="59">
        <v>61500000</v>
      </c>
      <c r="L69" s="50">
        <v>1</v>
      </c>
      <c r="M69" s="42"/>
      <c r="N69" s="51">
        <v>0</v>
      </c>
      <c r="O69" s="42"/>
      <c r="P69" s="42"/>
      <c r="Q69" s="42"/>
      <c r="R69" s="42"/>
      <c r="S69" s="42"/>
      <c r="T69" s="52">
        <v>1515</v>
      </c>
      <c r="U69" s="44" t="s">
        <v>135</v>
      </c>
      <c r="V69" s="45"/>
      <c r="W69" s="3">
        <f>SUBTOTAL(4,$A$7:A69)</f>
        <v>59</v>
      </c>
    </row>
    <row r="70" spans="1:23" ht="47.25" x14ac:dyDescent="0.25">
      <c r="A70" s="28">
        <f t="shared" si="0"/>
        <v>60</v>
      </c>
      <c r="B70" s="29" t="s">
        <v>132</v>
      </c>
      <c r="C70" s="30" t="s">
        <v>133</v>
      </c>
      <c r="D70" s="30"/>
      <c r="E70" s="58" t="s">
        <v>136</v>
      </c>
      <c r="F70" s="33" t="s">
        <v>135</v>
      </c>
      <c r="G70" s="34" t="s">
        <v>53</v>
      </c>
      <c r="H70" s="35"/>
      <c r="I70" s="28">
        <v>2017</v>
      </c>
      <c r="J70" s="37">
        <v>1</v>
      </c>
      <c r="K70" s="59">
        <v>61500000</v>
      </c>
      <c r="L70" s="50">
        <v>1</v>
      </c>
      <c r="M70" s="42"/>
      <c r="N70" s="51">
        <v>0</v>
      </c>
      <c r="O70" s="42"/>
      <c r="P70" s="42"/>
      <c r="Q70" s="42"/>
      <c r="R70" s="42"/>
      <c r="S70" s="42"/>
      <c r="T70" s="52">
        <v>1515</v>
      </c>
      <c r="U70" s="44" t="s">
        <v>135</v>
      </c>
      <c r="V70" s="45"/>
      <c r="W70" s="3">
        <f>SUBTOTAL(4,$A$7:A70)</f>
        <v>60</v>
      </c>
    </row>
    <row r="71" spans="1:23" ht="38.25" x14ac:dyDescent="0.25">
      <c r="A71" s="28">
        <f t="shared" si="0"/>
        <v>61</v>
      </c>
      <c r="B71" s="29" t="s">
        <v>137</v>
      </c>
      <c r="C71" s="30" t="s">
        <v>45</v>
      </c>
      <c r="D71" s="30"/>
      <c r="E71" s="58" t="s">
        <v>138</v>
      </c>
      <c r="F71" s="33" t="s">
        <v>52</v>
      </c>
      <c r="G71" s="34" t="s">
        <v>38</v>
      </c>
      <c r="H71" s="35"/>
      <c r="I71" s="28">
        <v>2014</v>
      </c>
      <c r="J71" s="37">
        <v>1</v>
      </c>
      <c r="K71" s="59">
        <v>22000000</v>
      </c>
      <c r="L71" s="50">
        <v>1</v>
      </c>
      <c r="M71" s="42"/>
      <c r="N71" s="51">
        <v>0</v>
      </c>
      <c r="O71" s="42"/>
      <c r="P71" s="42"/>
      <c r="Q71" s="42"/>
      <c r="R71" s="42"/>
      <c r="S71" s="42"/>
      <c r="T71" s="52">
        <v>831</v>
      </c>
      <c r="U71" s="44" t="s">
        <v>52</v>
      </c>
      <c r="V71" s="45"/>
      <c r="W71" s="3">
        <f>SUBTOTAL(4,$A$7:A71)</f>
        <v>61</v>
      </c>
    </row>
    <row r="72" spans="1:23" ht="38.25" x14ac:dyDescent="0.25">
      <c r="A72" s="28">
        <f t="shared" si="0"/>
        <v>62</v>
      </c>
      <c r="B72" s="29" t="s">
        <v>137</v>
      </c>
      <c r="C72" s="30" t="s">
        <v>45</v>
      </c>
      <c r="D72" s="30"/>
      <c r="E72" s="58" t="s">
        <v>139</v>
      </c>
      <c r="F72" s="33" t="s">
        <v>52</v>
      </c>
      <c r="G72" s="34" t="s">
        <v>38</v>
      </c>
      <c r="H72" s="35"/>
      <c r="I72" s="28">
        <v>2014</v>
      </c>
      <c r="J72" s="37">
        <v>1</v>
      </c>
      <c r="K72" s="59">
        <v>13090000</v>
      </c>
      <c r="L72" s="50">
        <v>1</v>
      </c>
      <c r="M72" s="42"/>
      <c r="N72" s="51">
        <v>0</v>
      </c>
      <c r="O72" s="42"/>
      <c r="P72" s="42"/>
      <c r="Q72" s="42"/>
      <c r="R72" s="42"/>
      <c r="S72" s="42"/>
      <c r="T72" s="52">
        <v>831</v>
      </c>
      <c r="U72" s="44" t="s">
        <v>52</v>
      </c>
      <c r="V72" s="45"/>
      <c r="W72" s="3">
        <f>SUBTOTAL(4,$A$7:A72)</f>
        <v>62</v>
      </c>
    </row>
    <row r="73" spans="1:23" ht="38.25" x14ac:dyDescent="0.25">
      <c r="A73" s="28">
        <f t="shared" si="0"/>
        <v>63</v>
      </c>
      <c r="B73" s="29" t="s">
        <v>140</v>
      </c>
      <c r="C73" s="30" t="s">
        <v>45</v>
      </c>
      <c r="D73" s="30"/>
      <c r="E73" s="58" t="s">
        <v>141</v>
      </c>
      <c r="F73" s="33" t="s">
        <v>52</v>
      </c>
      <c r="G73" s="34" t="s">
        <v>38</v>
      </c>
      <c r="H73" s="35"/>
      <c r="I73" s="28">
        <v>2007</v>
      </c>
      <c r="J73" s="37">
        <v>1</v>
      </c>
      <c r="K73" s="59">
        <v>20370000</v>
      </c>
      <c r="L73" s="50">
        <v>1</v>
      </c>
      <c r="M73" s="42"/>
      <c r="N73" s="51">
        <v>0</v>
      </c>
      <c r="O73" s="42"/>
      <c r="P73" s="42"/>
      <c r="Q73" s="42"/>
      <c r="R73" s="42"/>
      <c r="S73" s="42"/>
      <c r="T73" s="52">
        <v>831</v>
      </c>
      <c r="U73" s="44" t="s">
        <v>52</v>
      </c>
      <c r="V73" s="45"/>
      <c r="W73" s="3">
        <f>SUBTOTAL(4,$A$7:A73)</f>
        <v>63</v>
      </c>
    </row>
    <row r="74" spans="1:23" ht="47.25" x14ac:dyDescent="0.25">
      <c r="A74" s="28">
        <f t="shared" si="0"/>
        <v>64</v>
      </c>
      <c r="B74" s="29" t="s">
        <v>142</v>
      </c>
      <c r="C74" s="30" t="s">
        <v>45</v>
      </c>
      <c r="D74" s="30"/>
      <c r="E74" s="58" t="s">
        <v>143</v>
      </c>
      <c r="F74" s="33" t="s">
        <v>52</v>
      </c>
      <c r="G74" s="34" t="s">
        <v>53</v>
      </c>
      <c r="H74" s="35"/>
      <c r="I74" s="28">
        <v>2017</v>
      </c>
      <c r="J74" s="37">
        <v>1</v>
      </c>
      <c r="K74" s="59">
        <v>10217394</v>
      </c>
      <c r="L74" s="50">
        <v>2</v>
      </c>
      <c r="M74" s="42"/>
      <c r="N74" s="51">
        <v>0</v>
      </c>
      <c r="O74" s="42"/>
      <c r="P74" s="42"/>
      <c r="Q74" s="42"/>
      <c r="R74" s="42"/>
      <c r="S74" s="42"/>
      <c r="T74" s="52">
        <v>831</v>
      </c>
      <c r="U74" s="44" t="s">
        <v>52</v>
      </c>
      <c r="V74" s="45"/>
      <c r="W74" s="3">
        <f>SUBTOTAL(4,$A$7:A74)</f>
        <v>64</v>
      </c>
    </row>
    <row r="75" spans="1:23" ht="38.25" x14ac:dyDescent="0.25">
      <c r="A75" s="28">
        <f t="shared" si="0"/>
        <v>65</v>
      </c>
      <c r="B75" s="29" t="s">
        <v>144</v>
      </c>
      <c r="C75" s="30" t="s">
        <v>45</v>
      </c>
      <c r="D75" s="30"/>
      <c r="E75" s="58" t="s">
        <v>145</v>
      </c>
      <c r="F75" s="33" t="s">
        <v>52</v>
      </c>
      <c r="G75" s="34" t="s">
        <v>53</v>
      </c>
      <c r="H75" s="35"/>
      <c r="I75" s="28">
        <v>2017</v>
      </c>
      <c r="J75" s="37">
        <v>1</v>
      </c>
      <c r="K75" s="59">
        <v>15444000</v>
      </c>
      <c r="L75" s="50">
        <v>1</v>
      </c>
      <c r="M75" s="42"/>
      <c r="N75" s="51">
        <v>0</v>
      </c>
      <c r="O75" s="42"/>
      <c r="P75" s="42"/>
      <c r="Q75" s="42"/>
      <c r="R75" s="42"/>
      <c r="S75" s="42"/>
      <c r="T75" s="52">
        <v>831</v>
      </c>
      <c r="U75" s="44" t="s">
        <v>52</v>
      </c>
      <c r="V75" s="45"/>
      <c r="W75" s="3">
        <f>SUBTOTAL(4,$A$7:A75)</f>
        <v>65</v>
      </c>
    </row>
    <row r="76" spans="1:23" ht="47.25" x14ac:dyDescent="0.25">
      <c r="A76" s="28">
        <f t="shared" ref="A76:A110" si="1">+W75+1</f>
        <v>66</v>
      </c>
      <c r="B76" s="29" t="s">
        <v>146</v>
      </c>
      <c r="C76" s="30" t="s">
        <v>45</v>
      </c>
      <c r="D76" s="30"/>
      <c r="E76" s="58" t="s">
        <v>147</v>
      </c>
      <c r="F76" s="33" t="s">
        <v>52</v>
      </c>
      <c r="G76" s="34" t="s">
        <v>53</v>
      </c>
      <c r="H76" s="35"/>
      <c r="I76" s="28">
        <v>2017</v>
      </c>
      <c r="J76" s="37">
        <v>2</v>
      </c>
      <c r="K76" s="59">
        <v>20727720</v>
      </c>
      <c r="L76" s="50">
        <v>1</v>
      </c>
      <c r="M76" s="42"/>
      <c r="N76" s="51">
        <v>0</v>
      </c>
      <c r="O76" s="42"/>
      <c r="P76" s="42"/>
      <c r="Q76" s="42"/>
      <c r="R76" s="42"/>
      <c r="S76" s="42"/>
      <c r="T76" s="52">
        <v>831</v>
      </c>
      <c r="U76" s="44" t="s">
        <v>52</v>
      </c>
      <c r="V76" s="45"/>
      <c r="W76" s="3">
        <f>SUBTOTAL(4,$A$7:A76)</f>
        <v>66</v>
      </c>
    </row>
    <row r="77" spans="1:23" ht="25.5" x14ac:dyDescent="0.25">
      <c r="A77" s="28">
        <f t="shared" si="1"/>
        <v>67</v>
      </c>
      <c r="B77" s="29" t="s">
        <v>148</v>
      </c>
      <c r="C77" s="30" t="s">
        <v>133</v>
      </c>
      <c r="D77" s="30"/>
      <c r="E77" s="58" t="s">
        <v>149</v>
      </c>
      <c r="F77" s="33" t="s">
        <v>81</v>
      </c>
      <c r="G77" s="34" t="s">
        <v>53</v>
      </c>
      <c r="H77" s="35"/>
      <c r="I77" s="28">
        <v>2001</v>
      </c>
      <c r="J77" s="37">
        <v>1</v>
      </c>
      <c r="K77" s="59">
        <v>18000000</v>
      </c>
      <c r="L77" s="50">
        <v>1</v>
      </c>
      <c r="M77" s="42"/>
      <c r="N77" s="51">
        <v>0</v>
      </c>
      <c r="O77" s="42"/>
      <c r="P77" s="42"/>
      <c r="Q77" s="42"/>
      <c r="R77" s="42"/>
      <c r="S77" s="42"/>
      <c r="T77" s="52">
        <v>1515</v>
      </c>
      <c r="U77" s="44" t="s">
        <v>81</v>
      </c>
      <c r="V77" s="45"/>
      <c r="W77" s="3">
        <f>SUBTOTAL(4,$A$7:A77)</f>
        <v>67</v>
      </c>
    </row>
    <row r="78" spans="1:23" ht="45" x14ac:dyDescent="0.25">
      <c r="A78" s="28">
        <f t="shared" si="1"/>
        <v>68</v>
      </c>
      <c r="B78" s="75" t="s">
        <v>150</v>
      </c>
      <c r="C78" s="30" t="s">
        <v>45</v>
      </c>
      <c r="D78" s="30"/>
      <c r="E78" s="58" t="s">
        <v>151</v>
      </c>
      <c r="F78" s="33" t="s">
        <v>56</v>
      </c>
      <c r="G78" s="34" t="s">
        <v>42</v>
      </c>
      <c r="H78" s="35"/>
      <c r="I78" s="28">
        <v>2019</v>
      </c>
      <c r="J78" s="37">
        <v>1</v>
      </c>
      <c r="K78" s="59">
        <v>99000000</v>
      </c>
      <c r="L78" s="50">
        <v>1</v>
      </c>
      <c r="M78" s="42"/>
      <c r="N78" s="51">
        <v>0</v>
      </c>
      <c r="O78" s="42"/>
      <c r="P78" s="42"/>
      <c r="Q78" s="42"/>
      <c r="R78" s="42"/>
      <c r="S78" s="42"/>
      <c r="T78" s="52">
        <v>1497</v>
      </c>
      <c r="U78" s="44" t="s">
        <v>63</v>
      </c>
      <c r="V78" s="76" t="s">
        <v>152</v>
      </c>
      <c r="W78" s="3">
        <f>SUBTOTAL(4,$A$7:A78)</f>
        <v>68</v>
      </c>
    </row>
    <row r="79" spans="1:23" ht="45" x14ac:dyDescent="0.25">
      <c r="A79" s="28">
        <f t="shared" si="1"/>
        <v>69</v>
      </c>
      <c r="B79" s="75" t="s">
        <v>153</v>
      </c>
      <c r="C79" s="30" t="s">
        <v>45</v>
      </c>
      <c r="D79" s="30"/>
      <c r="E79" s="58" t="s">
        <v>154</v>
      </c>
      <c r="F79" s="33" t="s">
        <v>56</v>
      </c>
      <c r="G79" s="34" t="s">
        <v>53</v>
      </c>
      <c r="H79" s="35"/>
      <c r="I79" s="28">
        <v>2020</v>
      </c>
      <c r="J79" s="37">
        <v>1</v>
      </c>
      <c r="K79" s="59">
        <v>99220000</v>
      </c>
      <c r="L79" s="50">
        <v>1</v>
      </c>
      <c r="M79" s="42"/>
      <c r="N79" s="51">
        <v>0</v>
      </c>
      <c r="O79" s="42"/>
      <c r="P79" s="42"/>
      <c r="Q79" s="42"/>
      <c r="R79" s="42"/>
      <c r="S79" s="42"/>
      <c r="T79" s="52">
        <v>1602</v>
      </c>
      <c r="U79" s="44" t="s">
        <v>63</v>
      </c>
      <c r="V79" s="77"/>
      <c r="W79" s="3">
        <f>SUBTOTAL(4,$A$7:A79)</f>
        <v>69</v>
      </c>
    </row>
    <row r="80" spans="1:23" ht="45" x14ac:dyDescent="0.25">
      <c r="A80" s="28">
        <f t="shared" si="1"/>
        <v>70</v>
      </c>
      <c r="B80" s="75" t="s">
        <v>153</v>
      </c>
      <c r="C80" s="30" t="s">
        <v>45</v>
      </c>
      <c r="D80" s="30"/>
      <c r="E80" s="58" t="s">
        <v>155</v>
      </c>
      <c r="F80" s="33" t="s">
        <v>56</v>
      </c>
      <c r="G80" s="34" t="s">
        <v>53</v>
      </c>
      <c r="H80" s="35"/>
      <c r="I80" s="28">
        <v>2020</v>
      </c>
      <c r="J80" s="37">
        <v>1</v>
      </c>
      <c r="K80" s="59">
        <v>96800000</v>
      </c>
      <c r="L80" s="50"/>
      <c r="M80" s="42"/>
      <c r="N80" s="51">
        <v>0</v>
      </c>
      <c r="O80" s="42"/>
      <c r="P80" s="42"/>
      <c r="Q80" s="42"/>
      <c r="R80" s="42"/>
      <c r="S80" s="42"/>
      <c r="T80" s="52">
        <v>1602</v>
      </c>
      <c r="U80" s="44" t="s">
        <v>63</v>
      </c>
      <c r="V80" s="77"/>
      <c r="W80" s="3">
        <f>SUBTOTAL(4,$A$7:A80)</f>
        <v>70</v>
      </c>
    </row>
    <row r="81" spans="1:24" ht="45" x14ac:dyDescent="0.25">
      <c r="A81" s="28">
        <f t="shared" si="1"/>
        <v>71</v>
      </c>
      <c r="B81" s="75" t="s">
        <v>153</v>
      </c>
      <c r="C81" s="30" t="s">
        <v>45</v>
      </c>
      <c r="D81" s="30"/>
      <c r="E81" s="58" t="s">
        <v>156</v>
      </c>
      <c r="F81" s="33" t="s">
        <v>56</v>
      </c>
      <c r="G81" s="34" t="s">
        <v>53</v>
      </c>
      <c r="H81" s="35"/>
      <c r="I81" s="28">
        <v>2020</v>
      </c>
      <c r="J81" s="37">
        <v>1</v>
      </c>
      <c r="K81" s="59">
        <v>99000000</v>
      </c>
      <c r="L81" s="50"/>
      <c r="M81" s="42"/>
      <c r="N81" s="51">
        <v>0</v>
      </c>
      <c r="O81" s="42"/>
      <c r="P81" s="42"/>
      <c r="Q81" s="42"/>
      <c r="R81" s="42"/>
      <c r="S81" s="42"/>
      <c r="T81" s="52">
        <v>1497</v>
      </c>
      <c r="U81" s="44" t="s">
        <v>63</v>
      </c>
      <c r="V81" s="78"/>
      <c r="W81" s="3">
        <f>SUBTOTAL(4,$A$7:A81)</f>
        <v>71</v>
      </c>
    </row>
    <row r="82" spans="1:24" ht="45" x14ac:dyDescent="0.25">
      <c r="A82" s="28">
        <f t="shared" si="1"/>
        <v>72</v>
      </c>
      <c r="B82" s="29" t="s">
        <v>54</v>
      </c>
      <c r="C82" s="30" t="s">
        <v>35</v>
      </c>
      <c r="D82" s="30"/>
      <c r="E82" s="58" t="s">
        <v>157</v>
      </c>
      <c r="F82" s="33" t="s">
        <v>56</v>
      </c>
      <c r="G82" s="34" t="s">
        <v>53</v>
      </c>
      <c r="H82" s="57"/>
      <c r="I82" s="28">
        <v>2019</v>
      </c>
      <c r="J82" s="37">
        <v>1</v>
      </c>
      <c r="K82" s="59">
        <v>10323500</v>
      </c>
      <c r="L82" s="50">
        <v>1</v>
      </c>
      <c r="M82" s="42"/>
      <c r="N82" s="51">
        <v>1290437</v>
      </c>
      <c r="O82" s="42"/>
      <c r="P82" s="42"/>
      <c r="Q82" s="42"/>
      <c r="R82" s="42"/>
      <c r="S82" s="42"/>
      <c r="T82" s="52">
        <v>1497</v>
      </c>
      <c r="U82" s="44" t="s">
        <v>81</v>
      </c>
      <c r="V82" s="45" t="s">
        <v>158</v>
      </c>
      <c r="W82" s="3">
        <f>SUBTOTAL(4,$A$7:A82)</f>
        <v>72</v>
      </c>
      <c r="X82" s="79">
        <v>0.125</v>
      </c>
    </row>
    <row r="83" spans="1:24" ht="45" x14ac:dyDescent="0.25">
      <c r="A83" s="28">
        <f t="shared" si="1"/>
        <v>73</v>
      </c>
      <c r="B83" s="29" t="s">
        <v>54</v>
      </c>
      <c r="C83" s="30" t="s">
        <v>35</v>
      </c>
      <c r="D83" s="30"/>
      <c r="E83" s="58" t="s">
        <v>157</v>
      </c>
      <c r="F83" s="33" t="s">
        <v>56</v>
      </c>
      <c r="G83" s="34" t="s">
        <v>53</v>
      </c>
      <c r="H83" s="57"/>
      <c r="I83" s="28">
        <v>2019</v>
      </c>
      <c r="J83" s="37">
        <v>1</v>
      </c>
      <c r="K83" s="59">
        <v>10323500</v>
      </c>
      <c r="L83" s="50">
        <v>1</v>
      </c>
      <c r="M83" s="42"/>
      <c r="N83" s="51">
        <v>1290437</v>
      </c>
      <c r="O83" s="42"/>
      <c r="P83" s="42"/>
      <c r="Q83" s="42"/>
      <c r="R83" s="42"/>
      <c r="S83" s="42"/>
      <c r="T83" s="52">
        <v>1602</v>
      </c>
      <c r="U83" s="44" t="s">
        <v>81</v>
      </c>
      <c r="V83" s="45" t="s">
        <v>158</v>
      </c>
      <c r="W83" s="3">
        <f>SUBTOTAL(4,$A$7:A83)</f>
        <v>73</v>
      </c>
      <c r="X83" s="79">
        <v>0.125</v>
      </c>
    </row>
    <row r="84" spans="1:24" ht="45" x14ac:dyDescent="0.25">
      <c r="A84" s="28">
        <f t="shared" si="1"/>
        <v>74</v>
      </c>
      <c r="B84" s="29" t="s">
        <v>159</v>
      </c>
      <c r="C84" s="30" t="s">
        <v>35</v>
      </c>
      <c r="D84" s="30"/>
      <c r="E84" s="58" t="s">
        <v>160</v>
      </c>
      <c r="F84" s="33" t="s">
        <v>161</v>
      </c>
      <c r="G84" s="34" t="s">
        <v>53</v>
      </c>
      <c r="H84" s="35"/>
      <c r="I84" s="28">
        <v>2020</v>
      </c>
      <c r="J84" s="37">
        <v>2</v>
      </c>
      <c r="K84" s="59">
        <v>88550000</v>
      </c>
      <c r="L84" s="50">
        <v>1</v>
      </c>
      <c r="M84" s="42"/>
      <c r="N84" s="51">
        <v>0</v>
      </c>
      <c r="O84" s="42"/>
      <c r="P84" s="42"/>
      <c r="Q84" s="42"/>
      <c r="R84" s="42"/>
      <c r="S84" s="42"/>
      <c r="T84" s="52">
        <v>831</v>
      </c>
      <c r="U84" s="44" t="s">
        <v>37</v>
      </c>
      <c r="V84" s="45"/>
      <c r="W84" s="3">
        <f>SUBTOTAL(4,$A$7:A84)</f>
        <v>74</v>
      </c>
      <c r="X84" s="79"/>
    </row>
    <row r="85" spans="1:24" ht="78.75" x14ac:dyDescent="0.25">
      <c r="A85" s="28">
        <f t="shared" si="1"/>
        <v>75</v>
      </c>
      <c r="B85" s="29" t="s">
        <v>162</v>
      </c>
      <c r="C85" s="30" t="s">
        <v>45</v>
      </c>
      <c r="D85" s="30"/>
      <c r="E85" s="58" t="s">
        <v>163</v>
      </c>
      <c r="F85" s="33" t="s">
        <v>52</v>
      </c>
      <c r="G85" s="34" t="s">
        <v>42</v>
      </c>
      <c r="H85" s="35"/>
      <c r="I85" s="28">
        <v>2020</v>
      </c>
      <c r="J85" s="37">
        <v>2</v>
      </c>
      <c r="K85" s="59">
        <v>25509000</v>
      </c>
      <c r="L85" s="50">
        <v>1</v>
      </c>
      <c r="M85" s="42"/>
      <c r="N85" s="51">
        <v>0</v>
      </c>
      <c r="O85" s="42"/>
      <c r="P85" s="42"/>
      <c r="Q85" s="42"/>
      <c r="R85" s="42"/>
      <c r="S85" s="42"/>
      <c r="T85" s="52">
        <v>831</v>
      </c>
      <c r="U85" s="44" t="s">
        <v>52</v>
      </c>
      <c r="V85" s="45"/>
      <c r="W85" s="3">
        <f>SUBTOTAL(4,$A$7:A85)</f>
        <v>75</v>
      </c>
      <c r="X85" s="79"/>
    </row>
    <row r="86" spans="1:24" ht="45" x14ac:dyDescent="0.25">
      <c r="A86" s="28">
        <f t="shared" si="1"/>
        <v>76</v>
      </c>
      <c r="B86" s="29" t="s">
        <v>113</v>
      </c>
      <c r="C86" s="30" t="s">
        <v>35</v>
      </c>
      <c r="D86" s="30"/>
      <c r="E86" s="58" t="s">
        <v>164</v>
      </c>
      <c r="F86" s="33" t="s">
        <v>56</v>
      </c>
      <c r="G86" s="34" t="s">
        <v>53</v>
      </c>
      <c r="H86" s="57"/>
      <c r="I86" s="28">
        <v>2020</v>
      </c>
      <c r="J86" s="37">
        <v>1</v>
      </c>
      <c r="K86" s="59">
        <v>15950000</v>
      </c>
      <c r="L86" s="50"/>
      <c r="M86" s="42"/>
      <c r="N86" s="51">
        <v>3987500</v>
      </c>
      <c r="O86" s="42"/>
      <c r="P86" s="42"/>
      <c r="Q86" s="42"/>
      <c r="R86" s="42"/>
      <c r="S86" s="42"/>
      <c r="T86" s="52">
        <v>1497</v>
      </c>
      <c r="U86" s="44" t="s">
        <v>58</v>
      </c>
      <c r="V86" s="45" t="s">
        <v>165</v>
      </c>
      <c r="W86" s="3">
        <f>SUBTOTAL(4,$A$7:A86)</f>
        <v>76</v>
      </c>
      <c r="X86" s="79">
        <v>0.25</v>
      </c>
    </row>
    <row r="87" spans="1:24" ht="38.25" x14ac:dyDescent="0.25">
      <c r="A87" s="28">
        <f t="shared" si="1"/>
        <v>77</v>
      </c>
      <c r="B87" s="29" t="s">
        <v>54</v>
      </c>
      <c r="C87" s="30" t="s">
        <v>35</v>
      </c>
      <c r="D87" s="30"/>
      <c r="E87" s="58" t="s">
        <v>166</v>
      </c>
      <c r="F87" s="33" t="s">
        <v>37</v>
      </c>
      <c r="G87" s="34" t="s">
        <v>53</v>
      </c>
      <c r="H87" s="57"/>
      <c r="I87" s="28">
        <v>2020</v>
      </c>
      <c r="J87" s="37">
        <v>2</v>
      </c>
      <c r="K87" s="59">
        <v>22300000</v>
      </c>
      <c r="L87" s="50"/>
      <c r="M87" s="42"/>
      <c r="N87" s="51">
        <v>5575000</v>
      </c>
      <c r="O87" s="42"/>
      <c r="P87" s="42"/>
      <c r="Q87" s="42"/>
      <c r="R87" s="42"/>
      <c r="S87" s="42"/>
      <c r="T87" s="52">
        <v>1497</v>
      </c>
      <c r="U87" s="44" t="s">
        <v>37</v>
      </c>
      <c r="V87" s="45" t="s">
        <v>165</v>
      </c>
      <c r="W87" s="3">
        <f>SUBTOTAL(4,$A$7:A87)</f>
        <v>77</v>
      </c>
      <c r="X87" s="79">
        <v>0.25</v>
      </c>
    </row>
    <row r="88" spans="1:24" ht="51" x14ac:dyDescent="0.25">
      <c r="A88" s="28">
        <f t="shared" si="1"/>
        <v>78</v>
      </c>
      <c r="B88" s="29" t="s">
        <v>54</v>
      </c>
      <c r="C88" s="30" t="s">
        <v>35</v>
      </c>
      <c r="D88" s="30"/>
      <c r="E88" s="58" t="s">
        <v>167</v>
      </c>
      <c r="F88" s="33" t="s">
        <v>56</v>
      </c>
      <c r="G88" s="34" t="s">
        <v>53</v>
      </c>
      <c r="H88" s="57"/>
      <c r="I88" s="28">
        <v>2020</v>
      </c>
      <c r="J88" s="37">
        <v>2</v>
      </c>
      <c r="K88" s="59">
        <v>22300000</v>
      </c>
      <c r="L88" s="50"/>
      <c r="M88" s="42"/>
      <c r="N88" s="51">
        <v>5575000</v>
      </c>
      <c r="O88" s="42"/>
      <c r="P88" s="42"/>
      <c r="Q88" s="42"/>
      <c r="R88" s="42"/>
      <c r="S88" s="42"/>
      <c r="T88" s="52">
        <v>1602</v>
      </c>
      <c r="U88" s="44" t="s">
        <v>56</v>
      </c>
      <c r="V88" s="45" t="s">
        <v>165</v>
      </c>
      <c r="W88" s="3">
        <f>SUBTOTAL(4,$A$7:A88)</f>
        <v>78</v>
      </c>
      <c r="X88" s="79">
        <v>0.25</v>
      </c>
    </row>
    <row r="89" spans="1:24" ht="51" x14ac:dyDescent="0.25">
      <c r="A89" s="28">
        <f t="shared" si="1"/>
        <v>79</v>
      </c>
      <c r="B89" s="29" t="s">
        <v>54</v>
      </c>
      <c r="C89" s="30" t="s">
        <v>35</v>
      </c>
      <c r="D89" s="30"/>
      <c r="E89" s="58" t="s">
        <v>167</v>
      </c>
      <c r="F89" s="33" t="s">
        <v>56</v>
      </c>
      <c r="G89" s="34" t="s">
        <v>53</v>
      </c>
      <c r="H89" s="57"/>
      <c r="I89" s="28">
        <v>2020</v>
      </c>
      <c r="J89" s="37">
        <v>1</v>
      </c>
      <c r="K89" s="59">
        <v>11150000</v>
      </c>
      <c r="L89" s="50"/>
      <c r="M89" s="42"/>
      <c r="N89" s="51">
        <v>2787500</v>
      </c>
      <c r="O89" s="42"/>
      <c r="P89" s="42"/>
      <c r="Q89" s="42"/>
      <c r="R89" s="42"/>
      <c r="S89" s="42"/>
      <c r="T89" s="52">
        <v>1602</v>
      </c>
      <c r="U89" s="44" t="s">
        <v>56</v>
      </c>
      <c r="V89" s="45" t="s">
        <v>165</v>
      </c>
      <c r="W89" s="3">
        <f>SUBTOTAL(4,$A$7:A89)</f>
        <v>79</v>
      </c>
      <c r="X89" s="79">
        <v>0.25</v>
      </c>
    </row>
    <row r="90" spans="1:24" ht="38.25" x14ac:dyDescent="0.25">
      <c r="A90" s="28">
        <f t="shared" si="1"/>
        <v>80</v>
      </c>
      <c r="B90" s="29" t="s">
        <v>54</v>
      </c>
      <c r="C90" s="30" t="s">
        <v>35</v>
      </c>
      <c r="D90" s="30"/>
      <c r="E90" s="58" t="s">
        <v>168</v>
      </c>
      <c r="F90" s="33" t="s">
        <v>73</v>
      </c>
      <c r="G90" s="34" t="s">
        <v>53</v>
      </c>
      <c r="H90" s="57"/>
      <c r="I90" s="28">
        <v>2020</v>
      </c>
      <c r="J90" s="37">
        <v>1</v>
      </c>
      <c r="K90" s="59">
        <v>11150000</v>
      </c>
      <c r="L90" s="50"/>
      <c r="M90" s="42"/>
      <c r="N90" s="51">
        <v>2787500</v>
      </c>
      <c r="O90" s="42"/>
      <c r="P90" s="42"/>
      <c r="Q90" s="42"/>
      <c r="R90" s="42"/>
      <c r="S90" s="42"/>
      <c r="T90" s="52">
        <v>1497</v>
      </c>
      <c r="U90" s="44" t="s">
        <v>73</v>
      </c>
      <c r="V90" s="45" t="s">
        <v>165</v>
      </c>
      <c r="W90" s="3">
        <f>SUBTOTAL(4,$A$7:A90)</f>
        <v>80</v>
      </c>
      <c r="X90" s="79">
        <v>0.25</v>
      </c>
    </row>
    <row r="91" spans="1:24" ht="45" x14ac:dyDescent="0.25">
      <c r="A91" s="28">
        <f t="shared" si="1"/>
        <v>81</v>
      </c>
      <c r="B91" s="29" t="s">
        <v>169</v>
      </c>
      <c r="C91" s="30" t="s">
        <v>35</v>
      </c>
      <c r="D91" s="30"/>
      <c r="E91" s="58" t="s">
        <v>170</v>
      </c>
      <c r="F91" s="33" t="s">
        <v>56</v>
      </c>
      <c r="G91" s="34" t="s">
        <v>53</v>
      </c>
      <c r="H91" s="35"/>
      <c r="I91" s="28">
        <v>2020</v>
      </c>
      <c r="J91" s="37">
        <v>1</v>
      </c>
      <c r="K91" s="59">
        <v>51023500</v>
      </c>
      <c r="L91" s="50"/>
      <c r="M91" s="42"/>
      <c r="N91" s="51">
        <v>12755874</v>
      </c>
      <c r="O91" s="42"/>
      <c r="P91" s="42"/>
      <c r="Q91" s="42"/>
      <c r="R91" s="42"/>
      <c r="S91" s="42"/>
      <c r="T91" s="52">
        <v>1602</v>
      </c>
      <c r="U91" s="44" t="s">
        <v>171</v>
      </c>
      <c r="V91" s="45" t="s">
        <v>165</v>
      </c>
      <c r="W91" s="3">
        <f>SUBTOTAL(4,$A$7:A91)</f>
        <v>81</v>
      </c>
      <c r="X91" s="79">
        <v>0.25</v>
      </c>
    </row>
    <row r="92" spans="1:24" ht="38.25" x14ac:dyDescent="0.25">
      <c r="A92" s="28">
        <f t="shared" si="1"/>
        <v>82</v>
      </c>
      <c r="B92" s="29" t="s">
        <v>172</v>
      </c>
      <c r="C92" s="30" t="s">
        <v>133</v>
      </c>
      <c r="D92" s="30"/>
      <c r="E92" s="58" t="s">
        <v>173</v>
      </c>
      <c r="F92" s="33" t="s">
        <v>174</v>
      </c>
      <c r="G92" s="34" t="s">
        <v>53</v>
      </c>
      <c r="H92" s="35"/>
      <c r="I92" s="28">
        <v>2021</v>
      </c>
      <c r="J92" s="37">
        <v>2</v>
      </c>
      <c r="K92" s="59">
        <v>24760000</v>
      </c>
      <c r="L92" s="50"/>
      <c r="M92" s="42"/>
      <c r="N92" s="51">
        <v>9904000</v>
      </c>
      <c r="O92" s="42"/>
      <c r="P92" s="42"/>
      <c r="Q92" s="42"/>
      <c r="R92" s="42"/>
      <c r="S92" s="42"/>
      <c r="T92" s="52">
        <v>1617</v>
      </c>
      <c r="U92" s="44" t="s">
        <v>174</v>
      </c>
      <c r="V92" s="45" t="s">
        <v>175</v>
      </c>
      <c r="W92" s="3">
        <f>SUBTOTAL(4,$A$7:A92)</f>
        <v>82</v>
      </c>
      <c r="X92" s="79">
        <v>0.375</v>
      </c>
    </row>
    <row r="93" spans="1:24" ht="38.25" x14ac:dyDescent="0.25">
      <c r="A93" s="28">
        <f t="shared" si="1"/>
        <v>83</v>
      </c>
      <c r="B93" s="29" t="s">
        <v>172</v>
      </c>
      <c r="C93" s="30" t="s">
        <v>133</v>
      </c>
      <c r="D93" s="30"/>
      <c r="E93" s="58" t="s">
        <v>176</v>
      </c>
      <c r="F93" s="33" t="s">
        <v>174</v>
      </c>
      <c r="G93" s="34" t="s">
        <v>53</v>
      </c>
      <c r="H93" s="35"/>
      <c r="I93" s="28">
        <v>2021</v>
      </c>
      <c r="J93" s="37">
        <v>1</v>
      </c>
      <c r="K93" s="59">
        <v>12380000</v>
      </c>
      <c r="L93" s="50"/>
      <c r="M93" s="42"/>
      <c r="N93" s="51">
        <v>4951999</v>
      </c>
      <c r="O93" s="42"/>
      <c r="P93" s="42"/>
      <c r="Q93" s="42"/>
      <c r="R93" s="42"/>
      <c r="S93" s="42"/>
      <c r="T93" s="52">
        <v>1617</v>
      </c>
      <c r="U93" s="44" t="s">
        <v>174</v>
      </c>
      <c r="V93" s="45" t="s">
        <v>175</v>
      </c>
      <c r="W93" s="3">
        <f>SUBTOTAL(4,$A$7:A93)</f>
        <v>83</v>
      </c>
      <c r="X93" s="79">
        <v>0.375</v>
      </c>
    </row>
    <row r="94" spans="1:24" ht="51" x14ac:dyDescent="0.25">
      <c r="A94" s="28">
        <f t="shared" si="1"/>
        <v>84</v>
      </c>
      <c r="B94" s="29" t="s">
        <v>177</v>
      </c>
      <c r="C94" s="30" t="s">
        <v>45</v>
      </c>
      <c r="D94" s="30"/>
      <c r="E94" s="58" t="s">
        <v>178</v>
      </c>
      <c r="F94" s="33" t="s">
        <v>56</v>
      </c>
      <c r="G94" s="34" t="s">
        <v>53</v>
      </c>
      <c r="H94" s="35"/>
      <c r="I94" s="28">
        <v>2022</v>
      </c>
      <c r="J94" s="37">
        <v>1</v>
      </c>
      <c r="K94" s="59">
        <v>43890000</v>
      </c>
      <c r="L94" s="50"/>
      <c r="M94" s="42"/>
      <c r="N94" s="51">
        <v>9600937</v>
      </c>
      <c r="O94" s="42"/>
      <c r="P94" s="42"/>
      <c r="Q94" s="42"/>
      <c r="R94" s="42"/>
      <c r="S94" s="42"/>
      <c r="T94" s="52">
        <v>1602</v>
      </c>
      <c r="U94" s="44" t="s">
        <v>56</v>
      </c>
      <c r="V94" s="45" t="s">
        <v>158</v>
      </c>
      <c r="W94" s="3">
        <f>SUBTOTAL(4,$A$7:A94)</f>
        <v>84</v>
      </c>
      <c r="X94" s="79">
        <v>0.2</v>
      </c>
    </row>
    <row r="95" spans="1:24" ht="30.75" customHeight="1" x14ac:dyDescent="0.25">
      <c r="A95" s="28"/>
      <c r="B95" s="80" t="s">
        <v>179</v>
      </c>
      <c r="C95" s="28"/>
      <c r="D95" s="28"/>
      <c r="E95" s="81"/>
      <c r="F95" s="33"/>
      <c r="G95" s="34"/>
      <c r="H95" s="35"/>
      <c r="I95" s="28"/>
      <c r="J95" s="37"/>
      <c r="K95" s="82">
        <f>SUBTOTAL(9,K11:K94)</f>
        <v>1905566216</v>
      </c>
      <c r="L95" s="82">
        <f>SUBTOTAL(9,L11:L94)</f>
        <v>145</v>
      </c>
      <c r="M95" s="82"/>
      <c r="N95" s="82">
        <f>SUBTOTAL(9,N11:N94)</f>
        <v>60506184</v>
      </c>
      <c r="O95" s="42"/>
      <c r="P95" s="42"/>
      <c r="Q95" s="42"/>
      <c r="R95" s="42"/>
      <c r="S95" s="42"/>
      <c r="T95" s="43"/>
      <c r="U95" s="83"/>
      <c r="V95" s="54"/>
    </row>
    <row r="96" spans="1:24" x14ac:dyDescent="0.25">
      <c r="A96" s="84"/>
      <c r="B96" s="85"/>
      <c r="F96" s="87"/>
      <c r="G96" s="88"/>
      <c r="H96" s="89"/>
      <c r="I96" s="84"/>
      <c r="J96" s="90"/>
      <c r="K96" s="91"/>
      <c r="L96" s="92"/>
      <c r="N96" s="93"/>
      <c r="R96" s="89"/>
    </row>
    <row r="97" spans="1:24" hidden="1" x14ac:dyDescent="0.25">
      <c r="A97" s="84"/>
      <c r="B97" s="85"/>
      <c r="F97" s="87"/>
      <c r="G97" s="88"/>
      <c r="H97" s="89"/>
      <c r="I97" s="84"/>
      <c r="J97" s="90"/>
      <c r="K97" s="93"/>
      <c r="L97" s="93"/>
      <c r="M97" s="93"/>
      <c r="N97" s="93"/>
      <c r="R97" s="94" t="s">
        <v>180</v>
      </c>
      <c r="V97" s="95"/>
    </row>
    <row r="98" spans="1:24" hidden="1" x14ac:dyDescent="0.25">
      <c r="A98" s="1" t="s">
        <v>181</v>
      </c>
      <c r="B98" s="1"/>
      <c r="C98" s="96"/>
      <c r="D98" s="96"/>
      <c r="E98" s="97" t="s">
        <v>182</v>
      </c>
      <c r="G98" s="98"/>
      <c r="H98" s="1" t="s">
        <v>183</v>
      </c>
      <c r="I98" s="1"/>
      <c r="J98" s="1"/>
      <c r="K98" s="1" t="s">
        <v>184</v>
      </c>
      <c r="L98" s="1"/>
      <c r="M98" s="1"/>
      <c r="N98" s="99"/>
      <c r="O98" s="98" t="s">
        <v>185</v>
      </c>
      <c r="P98" s="100"/>
      <c r="Q98" s="100"/>
      <c r="R98" s="98" t="s">
        <v>186</v>
      </c>
      <c r="S98" s="100"/>
      <c r="T98" s="101"/>
      <c r="V98" s="95"/>
    </row>
    <row r="99" spans="1:24" hidden="1" x14ac:dyDescent="0.25">
      <c r="A99" s="84"/>
      <c r="B99" s="85"/>
      <c r="F99" s="87"/>
      <c r="G99" s="88"/>
      <c r="H99" s="89"/>
      <c r="I99" s="84"/>
      <c r="J99" s="90"/>
      <c r="K99" s="91"/>
      <c r="L99" s="91"/>
      <c r="N99" s="93"/>
      <c r="V99" s="95"/>
    </row>
    <row r="100" spans="1:24" hidden="1" x14ac:dyDescent="0.25">
      <c r="A100" s="84"/>
      <c r="B100" s="85"/>
      <c r="F100" s="87"/>
      <c r="G100" s="88"/>
      <c r="H100" s="89"/>
      <c r="I100" s="84"/>
      <c r="J100" s="90"/>
      <c r="K100" s="91"/>
      <c r="L100" s="91"/>
      <c r="N100" s="93"/>
      <c r="V100" s="95"/>
    </row>
    <row r="101" spans="1:24" hidden="1" x14ac:dyDescent="0.25">
      <c r="A101" s="84"/>
      <c r="B101" s="100"/>
      <c r="C101" s="96"/>
      <c r="D101" s="96"/>
      <c r="E101" s="97"/>
      <c r="F101" s="96"/>
      <c r="G101" s="88"/>
      <c r="H101" s="89"/>
      <c r="I101" s="84"/>
      <c r="J101" s="90"/>
      <c r="K101" s="91"/>
      <c r="L101" s="91"/>
      <c r="N101" s="93"/>
      <c r="T101" s="102"/>
      <c r="V101" s="95"/>
    </row>
    <row r="102" spans="1:24" hidden="1" x14ac:dyDescent="0.25">
      <c r="A102" s="84"/>
      <c r="B102" s="85"/>
      <c r="F102" s="87"/>
      <c r="G102" s="88"/>
      <c r="H102" s="89"/>
      <c r="I102" s="84"/>
      <c r="J102" s="90"/>
      <c r="K102" s="91"/>
      <c r="L102" s="92"/>
      <c r="N102" s="93"/>
      <c r="T102" s="103"/>
      <c r="U102" s="103"/>
    </row>
    <row r="103" spans="1:24" s="84" customFormat="1" hidden="1" x14ac:dyDescent="0.25">
      <c r="A103" s="104" t="s">
        <v>187</v>
      </c>
      <c r="B103" s="104"/>
      <c r="E103" s="105" t="s">
        <v>188</v>
      </c>
      <c r="F103" s="106"/>
      <c r="I103" s="86"/>
      <c r="J103" s="86"/>
      <c r="K103" s="107" t="s">
        <v>189</v>
      </c>
      <c r="L103" s="107"/>
      <c r="M103" s="107"/>
      <c r="N103" s="108"/>
      <c r="T103" s="109"/>
      <c r="U103" s="110"/>
      <c r="V103" s="111"/>
    </row>
    <row r="104" spans="1:24" hidden="1" x14ac:dyDescent="0.25">
      <c r="A104" s="84"/>
      <c r="B104" s="85"/>
      <c r="F104" s="87"/>
      <c r="G104" s="88"/>
      <c r="H104" s="89"/>
      <c r="I104" s="84"/>
      <c r="J104" s="90"/>
      <c r="K104" s="91"/>
      <c r="L104" s="92"/>
      <c r="N104" s="93"/>
    </row>
    <row r="105" spans="1:24" hidden="1" x14ac:dyDescent="0.25">
      <c r="A105" s="84"/>
      <c r="B105" s="85"/>
      <c r="F105" s="87"/>
      <c r="G105" s="88"/>
      <c r="H105" s="89"/>
      <c r="I105" s="84"/>
      <c r="J105" s="90"/>
      <c r="K105" s="91"/>
      <c r="L105" s="92"/>
      <c r="N105" s="93"/>
    </row>
    <row r="106" spans="1:24" x14ac:dyDescent="0.25">
      <c r="A106" s="84"/>
      <c r="B106" s="85"/>
      <c r="F106" s="87"/>
      <c r="G106" s="88"/>
      <c r="H106" s="89"/>
      <c r="I106" s="84"/>
      <c r="J106" s="90"/>
      <c r="K106" s="91"/>
      <c r="L106" s="92"/>
      <c r="N106" s="93"/>
    </row>
    <row r="107" spans="1:24" hidden="1" x14ac:dyDescent="0.25">
      <c r="A107" s="84"/>
      <c r="B107" s="85"/>
      <c r="F107" s="87"/>
      <c r="G107" s="88"/>
      <c r="H107" s="89"/>
      <c r="I107" s="84"/>
      <c r="J107" s="90"/>
      <c r="K107" s="91"/>
      <c r="L107" s="92"/>
      <c r="N107" s="93"/>
      <c r="T107" s="94" t="s">
        <v>190</v>
      </c>
    </row>
    <row r="108" spans="1:24" hidden="1" x14ac:dyDescent="0.25">
      <c r="A108" s="84"/>
      <c r="B108" s="85"/>
      <c r="F108" s="87"/>
      <c r="G108" s="88"/>
      <c r="H108" s="89"/>
      <c r="I108" s="84"/>
      <c r="J108" s="90"/>
      <c r="K108" s="91"/>
      <c r="L108" s="92"/>
      <c r="N108" s="93"/>
      <c r="T108" s="96" t="s">
        <v>191</v>
      </c>
    </row>
    <row r="109" spans="1:24" hidden="1" x14ac:dyDescent="0.25">
      <c r="A109" s="8" t="s">
        <v>181</v>
      </c>
      <c r="B109" s="8"/>
      <c r="E109" s="112" t="s">
        <v>192</v>
      </c>
      <c r="F109" s="112"/>
      <c r="G109" s="88"/>
      <c r="H109" s="89"/>
      <c r="I109" s="84"/>
      <c r="J109" s="90"/>
      <c r="K109" s="91"/>
      <c r="L109" s="92"/>
      <c r="M109" s="96" t="s">
        <v>193</v>
      </c>
      <c r="N109" s="93"/>
      <c r="P109" s="96" t="s">
        <v>184</v>
      </c>
      <c r="T109" s="96" t="s">
        <v>194</v>
      </c>
      <c r="U109" s="113"/>
    </row>
    <row r="110" spans="1:24" hidden="1" x14ac:dyDescent="0.25">
      <c r="A110" s="114"/>
      <c r="B110" s="114"/>
      <c r="E110" s="115"/>
      <c r="F110" s="114"/>
      <c r="G110" s="88"/>
      <c r="H110" s="89"/>
      <c r="I110" s="84"/>
      <c r="J110" s="90"/>
      <c r="K110" s="91"/>
      <c r="L110" s="92"/>
      <c r="N110" s="93"/>
      <c r="P110" s="114"/>
      <c r="T110" s="116"/>
    </row>
    <row r="111" spans="1:24" hidden="1" x14ac:dyDescent="0.25">
      <c r="A111" s="114"/>
      <c r="B111" s="114"/>
      <c r="E111" s="115"/>
      <c r="F111" s="114"/>
      <c r="G111" s="88"/>
      <c r="H111" s="89"/>
      <c r="I111" s="84"/>
      <c r="J111" s="90"/>
      <c r="K111" s="91"/>
      <c r="L111" s="92"/>
      <c r="N111" s="93"/>
      <c r="P111" s="114"/>
      <c r="T111" s="116"/>
    </row>
    <row r="112" spans="1:24" s="6" customFormat="1" hidden="1" x14ac:dyDescent="0.25">
      <c r="A112" s="114"/>
      <c r="B112" s="114"/>
      <c r="C112" s="84"/>
      <c r="D112" s="84"/>
      <c r="E112" s="115"/>
      <c r="F112" s="114"/>
      <c r="G112" s="88"/>
      <c r="H112" s="89"/>
      <c r="I112" s="84"/>
      <c r="J112" s="90"/>
      <c r="K112" s="91"/>
      <c r="L112" s="92"/>
      <c r="M112" s="3"/>
      <c r="N112" s="93"/>
      <c r="O112" s="3"/>
      <c r="P112" s="114"/>
      <c r="Q112" s="3"/>
      <c r="R112" s="3"/>
      <c r="S112" s="3"/>
      <c r="T112" s="116"/>
      <c r="V112" s="7"/>
      <c r="W112" s="3"/>
      <c r="X112" s="3"/>
    </row>
    <row r="113" spans="1:24" s="6" customFormat="1" hidden="1" x14ac:dyDescent="0.25">
      <c r="A113" s="8" t="s">
        <v>187</v>
      </c>
      <c r="B113" s="8"/>
      <c r="C113" s="84"/>
      <c r="D113" s="84"/>
      <c r="E113" s="8" t="s">
        <v>195</v>
      </c>
      <c r="F113" s="8"/>
      <c r="G113" s="88"/>
      <c r="H113" s="89"/>
      <c r="I113" s="84"/>
      <c r="J113" s="90"/>
      <c r="K113" s="91"/>
      <c r="L113" s="92"/>
      <c r="M113" s="96" t="s">
        <v>196</v>
      </c>
      <c r="N113" s="93"/>
      <c r="O113" s="3"/>
      <c r="P113" s="96" t="s">
        <v>189</v>
      </c>
      <c r="Q113" s="3"/>
      <c r="R113" s="3"/>
      <c r="S113" s="3"/>
      <c r="T113" s="96" t="s">
        <v>197</v>
      </c>
      <c r="V113" s="7"/>
      <c r="W113" s="3"/>
      <c r="X113" s="3"/>
    </row>
    <row r="114" spans="1:24" s="6" customFormat="1" hidden="1" x14ac:dyDescent="0.25">
      <c r="A114" s="84"/>
      <c r="B114" s="85"/>
      <c r="C114" s="84"/>
      <c r="D114" s="84"/>
      <c r="E114" s="86"/>
      <c r="F114" s="2"/>
      <c r="G114" s="88"/>
      <c r="H114" s="89"/>
      <c r="I114" s="84"/>
      <c r="J114" s="90"/>
      <c r="K114" s="91"/>
      <c r="L114" s="92"/>
      <c r="M114" s="3"/>
      <c r="N114" s="93"/>
      <c r="O114" s="3"/>
      <c r="P114" s="3"/>
      <c r="Q114" s="3"/>
      <c r="R114" s="3"/>
      <c r="S114" s="3"/>
      <c r="T114" s="10"/>
      <c r="V114" s="7"/>
      <c r="W114" s="3"/>
      <c r="X114" s="3"/>
    </row>
    <row r="115" spans="1:24" s="6" customFormat="1" x14ac:dyDescent="0.25">
      <c r="A115" s="84"/>
      <c r="B115" s="85"/>
      <c r="C115" s="84"/>
      <c r="D115" s="84"/>
      <c r="E115" s="86"/>
      <c r="F115" s="87"/>
      <c r="G115" s="88"/>
      <c r="H115" s="89"/>
      <c r="I115" s="84"/>
      <c r="J115" s="90"/>
      <c r="K115" s="91"/>
      <c r="L115" s="92"/>
      <c r="M115" s="3"/>
      <c r="N115" s="93"/>
      <c r="O115" s="3"/>
      <c r="P115" s="3"/>
      <c r="Q115" s="3"/>
      <c r="R115" s="3"/>
      <c r="S115" s="3"/>
      <c r="T115" s="10"/>
      <c r="V115" s="7"/>
      <c r="W115" s="3"/>
      <c r="X115" s="3"/>
    </row>
    <row r="116" spans="1:24" s="6" customFormat="1" x14ac:dyDescent="0.25">
      <c r="A116" s="84"/>
      <c r="B116" s="85"/>
      <c r="C116" s="84"/>
      <c r="D116" s="84"/>
      <c r="E116" s="86"/>
      <c r="F116" s="87"/>
      <c r="G116" s="88"/>
      <c r="H116" s="89"/>
      <c r="I116" s="84"/>
      <c r="J116" s="90"/>
      <c r="K116" s="91"/>
      <c r="L116" s="92"/>
      <c r="M116" s="3"/>
      <c r="N116" s="93"/>
      <c r="O116" s="3"/>
      <c r="P116" s="3"/>
      <c r="Q116" s="3"/>
      <c r="R116" s="3"/>
      <c r="S116" s="3"/>
      <c r="T116" s="10"/>
      <c r="V116" s="7"/>
      <c r="W116" s="3"/>
      <c r="X116" s="3"/>
    </row>
    <row r="117" spans="1:24" s="6" customFormat="1" x14ac:dyDescent="0.25">
      <c r="A117" s="84"/>
      <c r="B117" s="85"/>
      <c r="C117" s="84"/>
      <c r="D117" s="84"/>
      <c r="E117" s="86"/>
      <c r="F117" s="87"/>
      <c r="G117" s="88"/>
      <c r="H117" s="89"/>
      <c r="I117" s="84"/>
      <c r="J117" s="90"/>
      <c r="K117" s="91"/>
      <c r="L117" s="92"/>
      <c r="M117" s="3"/>
      <c r="N117" s="93"/>
      <c r="O117" s="3"/>
      <c r="P117" s="3"/>
      <c r="Q117" s="3"/>
      <c r="R117" s="3"/>
      <c r="S117" s="3"/>
      <c r="T117" s="10"/>
      <c r="V117" s="7"/>
      <c r="W117" s="3"/>
      <c r="X117" s="3"/>
    </row>
    <row r="118" spans="1:24" s="6" customFormat="1" x14ac:dyDescent="0.25">
      <c r="A118" s="84"/>
      <c r="B118" s="85"/>
      <c r="C118" s="84"/>
      <c r="D118" s="84"/>
      <c r="E118" s="86"/>
      <c r="F118" s="87"/>
      <c r="G118" s="88"/>
      <c r="H118" s="89"/>
      <c r="I118" s="84"/>
      <c r="J118" s="90"/>
      <c r="K118" s="91"/>
      <c r="L118" s="92"/>
      <c r="M118" s="3"/>
      <c r="N118" s="93"/>
      <c r="O118" s="3"/>
      <c r="P118" s="3"/>
      <c r="Q118" s="3"/>
      <c r="R118" s="3"/>
      <c r="S118" s="3"/>
      <c r="T118" s="10"/>
      <c r="V118" s="7"/>
      <c r="W118" s="3"/>
      <c r="X118" s="3"/>
    </row>
    <row r="119" spans="1:24" s="6" customFormat="1" x14ac:dyDescent="0.25">
      <c r="A119" s="84"/>
      <c r="B119" s="85"/>
      <c r="C119" s="84"/>
      <c r="D119" s="84"/>
      <c r="E119" s="86"/>
      <c r="F119" s="87"/>
      <c r="G119" s="88"/>
      <c r="H119" s="89"/>
      <c r="I119" s="84"/>
      <c r="J119" s="90"/>
      <c r="K119" s="91"/>
      <c r="L119" s="92"/>
      <c r="M119" s="3"/>
      <c r="N119" s="93"/>
      <c r="O119" s="3"/>
      <c r="P119" s="3"/>
      <c r="Q119" s="3"/>
      <c r="R119" s="3"/>
      <c r="S119" s="3"/>
      <c r="T119" s="10"/>
      <c r="V119" s="7"/>
      <c r="W119" s="3"/>
      <c r="X119" s="3"/>
    </row>
    <row r="120" spans="1:24" s="6" customFormat="1" x14ac:dyDescent="0.25">
      <c r="A120" s="84"/>
      <c r="B120" s="85"/>
      <c r="C120" s="84"/>
      <c r="D120" s="84"/>
      <c r="E120" s="86"/>
      <c r="F120" s="87"/>
      <c r="G120" s="88"/>
      <c r="H120" s="89"/>
      <c r="I120" s="84"/>
      <c r="J120" s="90"/>
      <c r="K120" s="91"/>
      <c r="L120" s="92"/>
      <c r="M120" s="3"/>
      <c r="N120" s="93"/>
      <c r="O120" s="3"/>
      <c r="P120" s="3"/>
      <c r="Q120" s="3"/>
      <c r="R120" s="3"/>
      <c r="S120" s="3"/>
      <c r="T120" s="10"/>
      <c r="V120" s="7"/>
      <c r="W120" s="3"/>
      <c r="X120" s="3"/>
    </row>
    <row r="121" spans="1:24" s="6" customFormat="1" x14ac:dyDescent="0.25">
      <c r="A121" s="84"/>
      <c r="B121" s="85"/>
      <c r="C121" s="84"/>
      <c r="D121" s="84"/>
      <c r="E121" s="86"/>
      <c r="F121" s="87"/>
      <c r="G121" s="88"/>
      <c r="H121" s="89"/>
      <c r="I121" s="84"/>
      <c r="J121" s="90"/>
      <c r="K121" s="91"/>
      <c r="L121" s="92"/>
      <c r="M121" s="3"/>
      <c r="N121" s="93"/>
      <c r="O121" s="3"/>
      <c r="P121" s="3"/>
      <c r="Q121" s="3"/>
      <c r="R121" s="3"/>
      <c r="S121" s="3"/>
      <c r="T121" s="10"/>
      <c r="V121" s="7"/>
      <c r="W121" s="3"/>
      <c r="X121" s="3"/>
    </row>
    <row r="122" spans="1:24" s="6" customFormat="1" x14ac:dyDescent="0.25">
      <c r="A122" s="84"/>
      <c r="B122" s="85"/>
      <c r="C122" s="84"/>
      <c r="D122" s="84"/>
      <c r="E122" s="86"/>
      <c r="F122" s="87"/>
      <c r="G122" s="88"/>
      <c r="H122" s="89"/>
      <c r="I122" s="84"/>
      <c r="J122" s="90"/>
      <c r="K122" s="91"/>
      <c r="L122" s="92"/>
      <c r="M122" s="3"/>
      <c r="N122" s="93"/>
      <c r="O122" s="3"/>
      <c r="P122" s="3"/>
      <c r="Q122" s="3"/>
      <c r="R122" s="3"/>
      <c r="S122" s="3"/>
      <c r="T122" s="10"/>
      <c r="V122" s="7"/>
      <c r="W122" s="3"/>
      <c r="X122" s="3"/>
    </row>
    <row r="123" spans="1:24" s="6" customFormat="1" x14ac:dyDescent="0.25">
      <c r="A123" s="84"/>
      <c r="B123" s="85"/>
      <c r="C123" s="84"/>
      <c r="D123" s="84"/>
      <c r="E123" s="86"/>
      <c r="F123" s="87"/>
      <c r="G123" s="88"/>
      <c r="H123" s="89"/>
      <c r="I123" s="84"/>
      <c r="J123" s="90"/>
      <c r="K123" s="91"/>
      <c r="L123" s="92"/>
      <c r="M123" s="3"/>
      <c r="N123" s="93"/>
      <c r="O123" s="3"/>
      <c r="P123" s="3"/>
      <c r="Q123" s="3"/>
      <c r="R123" s="3"/>
      <c r="S123" s="3"/>
      <c r="T123" s="10"/>
      <c r="V123" s="7"/>
      <c r="W123" s="3"/>
      <c r="X123" s="3"/>
    </row>
    <row r="124" spans="1:24" s="6" customFormat="1" x14ac:dyDescent="0.25">
      <c r="A124" s="84"/>
      <c r="B124" s="85"/>
      <c r="C124" s="84"/>
      <c r="D124" s="84"/>
      <c r="E124" s="86"/>
      <c r="F124" s="87"/>
      <c r="G124" s="88"/>
      <c r="H124" s="89"/>
      <c r="I124" s="84"/>
      <c r="J124" s="90"/>
      <c r="K124" s="91"/>
      <c r="L124" s="92"/>
      <c r="M124" s="3"/>
      <c r="N124" s="93"/>
      <c r="O124" s="3"/>
      <c r="P124" s="3"/>
      <c r="Q124" s="3"/>
      <c r="R124" s="3"/>
      <c r="S124" s="3"/>
      <c r="T124" s="10"/>
      <c r="V124" s="7"/>
      <c r="W124" s="3"/>
      <c r="X124" s="3"/>
    </row>
    <row r="125" spans="1:24" s="6" customFormat="1" x14ac:dyDescent="0.25">
      <c r="A125" s="84"/>
      <c r="B125" s="85"/>
      <c r="C125" s="84"/>
      <c r="D125" s="84"/>
      <c r="E125" s="86"/>
      <c r="F125" s="87"/>
      <c r="G125" s="88"/>
      <c r="H125" s="89"/>
      <c r="I125" s="84"/>
      <c r="J125" s="90"/>
      <c r="K125" s="91"/>
      <c r="L125" s="92"/>
      <c r="M125" s="3"/>
      <c r="N125" s="93"/>
      <c r="O125" s="3"/>
      <c r="P125" s="3"/>
      <c r="Q125" s="3"/>
      <c r="R125" s="3"/>
      <c r="S125" s="3"/>
      <c r="T125" s="10"/>
      <c r="V125" s="7"/>
      <c r="W125" s="3"/>
      <c r="X125" s="3"/>
    </row>
    <row r="126" spans="1:24" s="6" customFormat="1" x14ac:dyDescent="0.25">
      <c r="A126" s="84"/>
      <c r="B126" s="85"/>
      <c r="C126" s="84"/>
      <c r="D126" s="84"/>
      <c r="E126" s="86"/>
      <c r="F126" s="87"/>
      <c r="G126" s="88"/>
      <c r="H126" s="89"/>
      <c r="I126" s="84"/>
      <c r="J126" s="90"/>
      <c r="K126" s="91"/>
      <c r="L126" s="92"/>
      <c r="M126" s="3"/>
      <c r="N126" s="93"/>
      <c r="O126" s="3"/>
      <c r="P126" s="3"/>
      <c r="Q126" s="3"/>
      <c r="R126" s="3"/>
      <c r="S126" s="3"/>
      <c r="T126" s="10"/>
      <c r="V126" s="7"/>
      <c r="W126" s="3"/>
      <c r="X126" s="3"/>
    </row>
    <row r="127" spans="1:24" s="6" customFormat="1" x14ac:dyDescent="0.25">
      <c r="A127" s="84"/>
      <c r="B127" s="85"/>
      <c r="C127" s="84"/>
      <c r="D127" s="84"/>
      <c r="E127" s="86"/>
      <c r="F127" s="87"/>
      <c r="G127" s="88"/>
      <c r="H127" s="89"/>
      <c r="I127" s="84"/>
      <c r="J127" s="90"/>
      <c r="K127" s="91"/>
      <c r="L127" s="92"/>
      <c r="M127" s="3"/>
      <c r="N127" s="93"/>
      <c r="O127" s="3"/>
      <c r="P127" s="3"/>
      <c r="Q127" s="3"/>
      <c r="R127" s="3"/>
      <c r="S127" s="3"/>
      <c r="T127" s="10"/>
      <c r="V127" s="7"/>
      <c r="W127" s="3"/>
      <c r="X127" s="3"/>
    </row>
    <row r="128" spans="1:24" x14ac:dyDescent="0.25">
      <c r="A128" s="84"/>
      <c r="B128" s="85"/>
      <c r="F128" s="87"/>
      <c r="G128" s="88"/>
      <c r="H128" s="89"/>
      <c r="I128" s="84"/>
      <c r="J128" s="90"/>
      <c r="K128" s="91"/>
      <c r="L128" s="92"/>
      <c r="N128" s="93"/>
    </row>
    <row r="129" spans="1:14" x14ac:dyDescent="0.25">
      <c r="A129" s="84"/>
      <c r="B129" s="85"/>
      <c r="F129" s="87"/>
      <c r="G129" s="88"/>
      <c r="H129" s="89"/>
      <c r="I129" s="84"/>
      <c r="J129" s="90"/>
      <c r="K129" s="91"/>
      <c r="L129" s="92"/>
      <c r="N129" s="93"/>
    </row>
    <row r="130" spans="1:14" x14ac:dyDescent="0.25">
      <c r="A130" s="84"/>
      <c r="B130" s="85"/>
      <c r="F130" s="87"/>
      <c r="G130" s="88"/>
      <c r="H130" s="89"/>
      <c r="I130" s="84"/>
      <c r="J130" s="90"/>
      <c r="K130" s="91"/>
      <c r="L130" s="92"/>
      <c r="N130" s="93"/>
    </row>
    <row r="131" spans="1:14" x14ac:dyDescent="0.25">
      <c r="A131" s="84"/>
      <c r="B131" s="85"/>
      <c r="F131" s="87"/>
      <c r="G131" s="88"/>
      <c r="H131" s="89"/>
      <c r="I131" s="84"/>
      <c r="J131" s="90"/>
      <c r="K131" s="91"/>
      <c r="L131" s="92"/>
      <c r="N131" s="93"/>
    </row>
    <row r="132" spans="1:14" x14ac:dyDescent="0.25">
      <c r="A132" s="84"/>
      <c r="B132" s="85"/>
      <c r="F132" s="87"/>
      <c r="G132" s="88"/>
      <c r="H132" s="89"/>
      <c r="I132" s="84"/>
      <c r="J132" s="90"/>
      <c r="K132" s="91"/>
      <c r="L132" s="92"/>
      <c r="N132" s="93"/>
    </row>
    <row r="133" spans="1:14" x14ac:dyDescent="0.25">
      <c r="A133" s="84"/>
      <c r="B133" s="85"/>
      <c r="F133" s="87"/>
      <c r="G133" s="88"/>
      <c r="H133" s="89"/>
      <c r="I133" s="84"/>
      <c r="J133" s="90"/>
      <c r="K133" s="91"/>
      <c r="L133" s="92"/>
      <c r="N133" s="93"/>
    </row>
    <row r="134" spans="1:14" x14ac:dyDescent="0.25">
      <c r="A134" s="84"/>
      <c r="B134" s="85"/>
      <c r="F134" s="87"/>
      <c r="G134" s="88"/>
      <c r="H134" s="89"/>
      <c r="I134" s="84"/>
      <c r="J134" s="90"/>
      <c r="K134" s="91"/>
      <c r="L134" s="92"/>
      <c r="N134" s="93"/>
    </row>
    <row r="135" spans="1:14" x14ac:dyDescent="0.25">
      <c r="A135" s="84"/>
      <c r="B135" s="85"/>
      <c r="F135" s="87"/>
      <c r="G135" s="88"/>
      <c r="H135" s="89"/>
      <c r="I135" s="84"/>
      <c r="J135" s="90"/>
      <c r="K135" s="91"/>
      <c r="L135" s="92"/>
      <c r="N135" s="93"/>
    </row>
    <row r="136" spans="1:14" x14ac:dyDescent="0.25">
      <c r="A136" s="84"/>
      <c r="B136" s="85"/>
      <c r="F136" s="87"/>
      <c r="G136" s="88"/>
      <c r="H136" s="89"/>
      <c r="I136" s="84"/>
      <c r="J136" s="90"/>
      <c r="K136" s="91"/>
      <c r="L136" s="92"/>
      <c r="N136" s="93"/>
    </row>
    <row r="137" spans="1:14" x14ac:dyDescent="0.25">
      <c r="A137" s="84"/>
      <c r="B137" s="85"/>
      <c r="F137" s="87"/>
      <c r="G137" s="88"/>
      <c r="H137" s="89"/>
      <c r="I137" s="84"/>
      <c r="J137" s="90"/>
      <c r="K137" s="91"/>
      <c r="L137" s="92"/>
      <c r="N137" s="93"/>
    </row>
    <row r="138" spans="1:14" x14ac:dyDescent="0.25">
      <c r="A138" s="84"/>
      <c r="B138" s="85"/>
      <c r="F138" s="87"/>
      <c r="G138" s="88"/>
      <c r="H138" s="89"/>
      <c r="I138" s="84"/>
      <c r="J138" s="90"/>
      <c r="K138" s="91"/>
      <c r="L138" s="92"/>
      <c r="N138" s="93"/>
    </row>
    <row r="139" spans="1:14" x14ac:dyDescent="0.25">
      <c r="A139" s="84"/>
      <c r="B139" s="85"/>
      <c r="F139" s="87"/>
      <c r="G139" s="88"/>
      <c r="H139" s="89"/>
      <c r="I139" s="84"/>
      <c r="J139" s="90"/>
      <c r="K139" s="91"/>
      <c r="L139" s="92"/>
      <c r="N139" s="93"/>
    </row>
    <row r="140" spans="1:14" x14ac:dyDescent="0.25">
      <c r="A140" s="84"/>
      <c r="B140" s="85"/>
      <c r="F140" s="87"/>
      <c r="G140" s="88"/>
      <c r="H140" s="89"/>
      <c r="I140" s="84"/>
      <c r="J140" s="90"/>
      <c r="K140" s="91"/>
      <c r="L140" s="92"/>
      <c r="N140" s="93"/>
    </row>
    <row r="141" spans="1:14" x14ac:dyDescent="0.25">
      <c r="A141" s="84"/>
      <c r="B141" s="85"/>
      <c r="F141" s="87"/>
      <c r="G141" s="88"/>
      <c r="H141" s="89"/>
      <c r="I141" s="84"/>
      <c r="J141" s="90"/>
      <c r="K141" s="91"/>
      <c r="L141" s="92"/>
      <c r="N141" s="93"/>
    </row>
    <row r="142" spans="1:14" x14ac:dyDescent="0.25">
      <c r="A142" s="84"/>
      <c r="B142" s="85"/>
      <c r="F142" s="87"/>
      <c r="G142" s="88"/>
      <c r="H142" s="89"/>
      <c r="I142" s="84"/>
      <c r="J142" s="90"/>
      <c r="K142" s="91"/>
      <c r="L142" s="92"/>
      <c r="N142" s="93"/>
    </row>
    <row r="143" spans="1:14" x14ac:dyDescent="0.25">
      <c r="A143" s="84"/>
      <c r="B143" s="85"/>
      <c r="F143" s="87"/>
      <c r="G143" s="88"/>
      <c r="H143" s="89"/>
      <c r="I143" s="84"/>
      <c r="J143" s="90"/>
      <c r="K143" s="91"/>
      <c r="L143" s="92"/>
      <c r="N143" s="93"/>
    </row>
    <row r="144" spans="1:14" x14ac:dyDescent="0.25">
      <c r="A144" s="84"/>
      <c r="B144" s="85"/>
      <c r="F144" s="87"/>
      <c r="G144" s="88"/>
      <c r="H144" s="89"/>
      <c r="I144" s="84"/>
      <c r="J144" s="90"/>
      <c r="K144" s="91"/>
      <c r="L144" s="92"/>
      <c r="N144" s="93"/>
    </row>
    <row r="145" spans="1:14" x14ac:dyDescent="0.25">
      <c r="A145" s="84"/>
      <c r="B145" s="85"/>
      <c r="F145" s="87"/>
      <c r="G145" s="88"/>
      <c r="H145" s="89"/>
      <c r="I145" s="84"/>
      <c r="J145" s="90"/>
      <c r="K145" s="91"/>
      <c r="L145" s="92"/>
      <c r="N145" s="93"/>
    </row>
    <row r="146" spans="1:14" x14ac:dyDescent="0.25">
      <c r="A146" s="84"/>
      <c r="B146" s="85"/>
      <c r="F146" s="87"/>
      <c r="G146" s="88"/>
      <c r="H146" s="89"/>
      <c r="I146" s="84"/>
      <c r="J146" s="90"/>
      <c r="K146" s="91"/>
      <c r="L146" s="92"/>
      <c r="N146" s="93"/>
    </row>
    <row r="147" spans="1:14" x14ac:dyDescent="0.25">
      <c r="A147" s="84"/>
      <c r="B147" s="85"/>
      <c r="F147" s="87"/>
      <c r="G147" s="88"/>
      <c r="H147" s="89"/>
      <c r="I147" s="84"/>
      <c r="J147" s="90"/>
      <c r="K147" s="91"/>
      <c r="L147" s="92"/>
      <c r="N147" s="93"/>
    </row>
    <row r="148" spans="1:14" x14ac:dyDescent="0.25">
      <c r="A148" s="84"/>
      <c r="B148" s="85"/>
      <c r="F148" s="87"/>
      <c r="G148" s="88"/>
      <c r="H148" s="89"/>
      <c r="I148" s="84"/>
      <c r="J148" s="90"/>
      <c r="K148" s="91"/>
      <c r="L148" s="92"/>
      <c r="N148" s="93"/>
    </row>
    <row r="149" spans="1:14" x14ac:dyDescent="0.25">
      <c r="A149" s="84"/>
      <c r="B149" s="85"/>
      <c r="F149" s="87"/>
      <c r="G149" s="88"/>
      <c r="H149" s="89"/>
      <c r="I149" s="84"/>
      <c r="J149" s="90"/>
      <c r="K149" s="91"/>
      <c r="L149" s="92"/>
      <c r="N149" s="93"/>
    </row>
    <row r="150" spans="1:14" x14ac:dyDescent="0.25">
      <c r="A150" s="84"/>
      <c r="B150" s="85"/>
      <c r="F150" s="87"/>
      <c r="G150" s="88"/>
      <c r="H150" s="89"/>
      <c r="I150" s="84"/>
      <c r="J150" s="90"/>
      <c r="K150" s="91"/>
      <c r="L150" s="92"/>
      <c r="N150" s="93"/>
    </row>
    <row r="151" spans="1:14" x14ac:dyDescent="0.25">
      <c r="A151" s="84"/>
      <c r="B151" s="85"/>
      <c r="F151" s="87"/>
      <c r="G151" s="88"/>
      <c r="H151" s="89"/>
      <c r="I151" s="84"/>
      <c r="J151" s="90"/>
      <c r="K151" s="91"/>
      <c r="L151" s="92"/>
      <c r="N151" s="93"/>
    </row>
    <row r="152" spans="1:14" x14ac:dyDescent="0.25">
      <c r="A152" s="84"/>
      <c r="B152" s="85"/>
      <c r="F152" s="87"/>
      <c r="G152" s="88"/>
      <c r="H152" s="89"/>
      <c r="I152" s="84"/>
      <c r="J152" s="90"/>
      <c r="K152" s="91"/>
      <c r="L152" s="92"/>
      <c r="N152" s="93"/>
    </row>
    <row r="153" spans="1:14" x14ac:dyDescent="0.25">
      <c r="A153" s="84"/>
      <c r="B153" s="85"/>
      <c r="F153" s="87"/>
      <c r="G153" s="88"/>
      <c r="H153" s="89"/>
      <c r="I153" s="84"/>
      <c r="J153" s="90"/>
      <c r="K153" s="91"/>
      <c r="L153" s="92"/>
      <c r="N153" s="93"/>
    </row>
    <row r="154" spans="1:14" x14ac:dyDescent="0.25">
      <c r="A154" s="84"/>
      <c r="B154" s="85"/>
      <c r="F154" s="87"/>
      <c r="G154" s="88"/>
      <c r="H154" s="89"/>
      <c r="I154" s="84"/>
      <c r="J154" s="90"/>
      <c r="K154" s="91"/>
      <c r="L154" s="92"/>
      <c r="N154" s="93"/>
    </row>
    <row r="155" spans="1:14" x14ac:dyDescent="0.25">
      <c r="A155" s="84"/>
      <c r="B155" s="85"/>
      <c r="F155" s="87"/>
      <c r="G155" s="88"/>
      <c r="H155" s="89"/>
      <c r="I155" s="84"/>
      <c r="J155" s="90"/>
      <c r="K155" s="91"/>
      <c r="L155" s="92"/>
      <c r="N155" s="93"/>
    </row>
    <row r="156" spans="1:14" x14ac:dyDescent="0.25">
      <c r="A156" s="84"/>
      <c r="B156" s="85"/>
      <c r="F156" s="87"/>
      <c r="G156" s="88"/>
      <c r="H156" s="89"/>
      <c r="I156" s="84"/>
      <c r="J156" s="90"/>
      <c r="K156" s="91"/>
      <c r="L156" s="92"/>
      <c r="N156" s="93"/>
    </row>
    <row r="157" spans="1:14" x14ac:dyDescent="0.25">
      <c r="A157" s="84"/>
      <c r="B157" s="85"/>
      <c r="F157" s="87"/>
      <c r="G157" s="88"/>
      <c r="H157" s="89"/>
      <c r="I157" s="84"/>
      <c r="J157" s="90"/>
      <c r="K157" s="91"/>
      <c r="L157" s="92"/>
      <c r="N157" s="93"/>
    </row>
    <row r="158" spans="1:14" x14ac:dyDescent="0.25">
      <c r="A158" s="84"/>
      <c r="B158" s="85"/>
      <c r="F158" s="87"/>
      <c r="G158" s="88"/>
      <c r="H158" s="89"/>
      <c r="I158" s="84"/>
      <c r="J158" s="90"/>
      <c r="K158" s="91"/>
      <c r="L158" s="92"/>
      <c r="N158" s="93"/>
    </row>
    <row r="159" spans="1:14" x14ac:dyDescent="0.25">
      <c r="A159" s="84"/>
      <c r="B159" s="85"/>
      <c r="F159" s="87"/>
      <c r="G159" s="88"/>
      <c r="H159" s="89"/>
      <c r="I159" s="84"/>
      <c r="J159" s="90"/>
      <c r="K159" s="91"/>
      <c r="L159" s="92"/>
      <c r="N159" s="93"/>
    </row>
    <row r="160" spans="1:14" x14ac:dyDescent="0.25">
      <c r="A160" s="84"/>
      <c r="B160" s="85"/>
      <c r="F160" s="87"/>
      <c r="G160" s="88"/>
      <c r="H160" s="89"/>
      <c r="I160" s="84"/>
      <c r="J160" s="90"/>
      <c r="K160" s="91"/>
      <c r="L160" s="92"/>
      <c r="N160" s="93"/>
    </row>
    <row r="161" spans="1:22" x14ac:dyDescent="0.25">
      <c r="A161" s="84"/>
      <c r="B161" s="85"/>
      <c r="F161" s="87"/>
      <c r="G161" s="88"/>
      <c r="H161" s="89"/>
      <c r="I161" s="84"/>
      <c r="J161" s="90"/>
      <c r="K161" s="91"/>
      <c r="L161" s="92"/>
      <c r="N161" s="93"/>
    </row>
    <row r="162" spans="1:22" x14ac:dyDescent="0.25">
      <c r="A162" s="84"/>
      <c r="B162" s="85"/>
      <c r="F162" s="87"/>
      <c r="G162" s="88"/>
      <c r="H162" s="89"/>
      <c r="I162" s="84"/>
      <c r="J162" s="90"/>
      <c r="K162" s="91"/>
      <c r="L162" s="92"/>
      <c r="N162" s="93"/>
    </row>
    <row r="163" spans="1:22" x14ac:dyDescent="0.25">
      <c r="A163" s="84"/>
      <c r="B163" s="85"/>
      <c r="F163" s="87"/>
      <c r="G163" s="88"/>
      <c r="H163" s="89"/>
      <c r="I163" s="84"/>
      <c r="J163" s="90"/>
      <c r="K163" s="91"/>
      <c r="L163" s="92"/>
      <c r="N163" s="93"/>
    </row>
    <row r="165" spans="1:22" ht="18.75" x14ac:dyDescent="0.3">
      <c r="Q165" s="118"/>
      <c r="R165" s="118"/>
      <c r="S165" s="118"/>
      <c r="T165" s="118"/>
    </row>
    <row r="166" spans="1:22" s="100" customFormat="1" x14ac:dyDescent="0.25">
      <c r="A166" s="8"/>
      <c r="B166" s="8"/>
      <c r="C166" s="8"/>
      <c r="D166" s="8"/>
      <c r="E166" s="8"/>
      <c r="F166" s="119"/>
      <c r="G166" s="1"/>
      <c r="H166" s="1"/>
      <c r="I166" s="1"/>
      <c r="K166" s="99"/>
      <c r="L166" s="120"/>
      <c r="M166" s="96"/>
      <c r="N166" s="99"/>
      <c r="O166" s="8"/>
      <c r="P166" s="8"/>
      <c r="R166" s="8"/>
      <c r="S166" s="8"/>
      <c r="T166" s="8"/>
      <c r="U166" s="121"/>
      <c r="V166" s="122"/>
    </row>
    <row r="174" spans="1:22" s="125" customFormat="1" ht="18.75" x14ac:dyDescent="0.3">
      <c r="A174" s="123"/>
      <c r="B174" s="123"/>
      <c r="C174" s="124"/>
      <c r="D174" s="124"/>
      <c r="E174" s="124"/>
      <c r="F174" s="119"/>
      <c r="G174" s="123"/>
      <c r="H174" s="123"/>
      <c r="I174" s="123"/>
      <c r="K174" s="126"/>
      <c r="L174" s="127"/>
      <c r="N174" s="126"/>
      <c r="O174" s="123"/>
      <c r="P174" s="123"/>
      <c r="R174" s="123"/>
      <c r="S174" s="123"/>
      <c r="T174" s="123"/>
      <c r="U174" s="121"/>
      <c r="V174" s="122"/>
    </row>
  </sheetData>
  <autoFilter ref="A10:V94" xr:uid="{30F7DAC2-AECA-4467-A0D6-463E542721F2}"/>
  <mergeCells count="50">
    <mergeCell ref="A174:B174"/>
    <mergeCell ref="C174:E174"/>
    <mergeCell ref="G174:I174"/>
    <mergeCell ref="O174:P174"/>
    <mergeCell ref="R174:T174"/>
    <mergeCell ref="A109:B109"/>
    <mergeCell ref="E109:F109"/>
    <mergeCell ref="A113:B113"/>
    <mergeCell ref="E113:F113"/>
    <mergeCell ref="Q165:T165"/>
    <mergeCell ref="A166:B166"/>
    <mergeCell ref="C166:E166"/>
    <mergeCell ref="G166:I166"/>
    <mergeCell ref="O166:P166"/>
    <mergeCell ref="R166:T166"/>
    <mergeCell ref="V78:V81"/>
    <mergeCell ref="A98:B98"/>
    <mergeCell ref="H98:J98"/>
    <mergeCell ref="K98:M98"/>
    <mergeCell ref="T102:U102"/>
    <mergeCell ref="A103:B103"/>
    <mergeCell ref="K103:M103"/>
    <mergeCell ref="U7:U9"/>
    <mergeCell ref="V7:V9"/>
    <mergeCell ref="K8:M8"/>
    <mergeCell ref="N8:N9"/>
    <mergeCell ref="O8:O9"/>
    <mergeCell ref="P8:Q8"/>
    <mergeCell ref="R8:R9"/>
    <mergeCell ref="I7:I9"/>
    <mergeCell ref="J7:J9"/>
    <mergeCell ref="K7:N7"/>
    <mergeCell ref="O7:R7"/>
    <mergeCell ref="S7:S9"/>
    <mergeCell ref="T7:T9"/>
    <mergeCell ref="A5:V5"/>
    <mergeCell ref="A7:A9"/>
    <mergeCell ref="B7:B9"/>
    <mergeCell ref="C7:C9"/>
    <mergeCell ref="D7:D9"/>
    <mergeCell ref="E7:E9"/>
    <mergeCell ref="F7:F9"/>
    <mergeCell ref="G7:G9"/>
    <mergeCell ref="H7:H9"/>
    <mergeCell ref="A1:E1"/>
    <mergeCell ref="O1:T1"/>
    <mergeCell ref="A2:E2"/>
    <mergeCell ref="O2:T2"/>
    <mergeCell ref="A3:E3"/>
    <mergeCell ref="A4:V4"/>
  </mergeCells>
  <pageMargins left="0.4" right="0.15748031496062992" top="0.31496062992125984" bottom="0.4" header="0.15748031496062992" footer="0.15748031496062992"/>
  <pageSetup paperSize="9" scale="8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TSCĐ T.LÝ </vt:lpstr>
      <vt:lpstr>'TSCĐ T.LÝ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Tu Ho Thi</dc:creator>
  <cp:lastModifiedBy>Thanh Tu Ho Thi</cp:lastModifiedBy>
  <dcterms:created xsi:type="dcterms:W3CDTF">2026-07-01T02:50:03Z</dcterms:created>
  <dcterms:modified xsi:type="dcterms:W3CDTF">2026-07-01T02:51:54Z</dcterms:modified>
</cp:coreProperties>
</file>